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mc:AlternateContent xmlns:mc="http://schemas.openxmlformats.org/markup-compatibility/2006">
    <mc:Choice Requires="x15">
      <x15ac:absPath xmlns:x15ac="http://schemas.microsoft.com/office/spreadsheetml/2010/11/ac" url="https://realtorsassociationedmonton-my.sharepoint.com/personal/vern_toews_therae_com/Documents/"/>
    </mc:Choice>
  </mc:AlternateContent>
  <xr:revisionPtr revIDLastSave="3" documentId="8_{7D078F02-6C2E-4A72-89BF-3C2CAC543281}" xr6:coauthVersionLast="47" xr6:coauthVersionMax="47" xr10:uidLastSave="{F9A2AE23-D9FF-46CE-A68B-EC74F9467033}"/>
  <bookViews>
    <workbookView xWindow="-225" yWindow="-16320" windowWidth="29040" windowHeight="15720" activeTab="5" xr2:uid="{00000000-000D-0000-FFFF-FFFF00000000}"/>
  </bookViews>
  <sheets>
    <sheet name="Instructions" sheetId="1" r:id="rId1"/>
    <sheet name="Juge 1" sheetId="2" r:id="rId2"/>
    <sheet name="Juge 2" sheetId="3" r:id="rId3"/>
    <sheet name="Juge 3" sheetId="4" r:id="rId4"/>
    <sheet name="Chronométreur" sheetId="5" r:id="rId5"/>
    <sheet name="Scrutateur" sheetId="6" r:id="rId6"/>
    <sheet name="Final" sheetId="7" state="hidden" r:id="rId7"/>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4" i="6" l="1"/>
  <c r="AG22" i="4"/>
  <c r="AH22" i="4"/>
  <c r="AI22" i="4"/>
  <c r="AJ22" i="4"/>
  <c r="AK22" i="4"/>
  <c r="AL22" i="4"/>
  <c r="AM22" i="4"/>
  <c r="AN22" i="4"/>
  <c r="AO22" i="4"/>
  <c r="AP22" i="4"/>
  <c r="AQ22" i="4"/>
  <c r="AR22" i="4"/>
  <c r="AS22" i="4"/>
  <c r="AT22" i="4"/>
  <c r="AU22" i="4"/>
  <c r="AV22" i="4"/>
  <c r="AW22" i="4"/>
  <c r="AX22" i="4"/>
  <c r="AY22" i="4"/>
  <c r="AF22" i="4"/>
  <c r="F22" i="4"/>
  <c r="G22" i="4"/>
  <c r="H22" i="4"/>
  <c r="I22" i="4"/>
  <c r="J22" i="4"/>
  <c r="H6" i="6" s="1"/>
  <c r="K22" i="4"/>
  <c r="L22" i="4"/>
  <c r="J6" i="6" s="1"/>
  <c r="M22" i="4"/>
  <c r="K6" i="6" s="1"/>
  <c r="N22" i="4"/>
  <c r="L6" i="6" s="1"/>
  <c r="O22" i="4"/>
  <c r="M6" i="6" s="1"/>
  <c r="P22" i="4"/>
  <c r="Q22" i="4"/>
  <c r="R22" i="4"/>
  <c r="S22" i="4"/>
  <c r="T22" i="4"/>
  <c r="U22" i="4"/>
  <c r="V22" i="4"/>
  <c r="W22" i="4"/>
  <c r="X22" i="4"/>
  <c r="E22" i="4"/>
  <c r="AH22" i="3"/>
  <c r="AI22" i="3"/>
  <c r="AJ22" i="3"/>
  <c r="AK22" i="3"/>
  <c r="AL22" i="3"/>
  <c r="AM22" i="3"/>
  <c r="AN22" i="3"/>
  <c r="AO22" i="3"/>
  <c r="AP22" i="3"/>
  <c r="AQ22" i="3"/>
  <c r="AR22" i="3"/>
  <c r="AS22" i="3"/>
  <c r="AT22" i="3"/>
  <c r="AU22" i="3"/>
  <c r="AV22" i="3"/>
  <c r="AW22" i="3"/>
  <c r="AX22" i="3"/>
  <c r="AY22" i="3"/>
  <c r="AZ22" i="3"/>
  <c r="AG22" i="3"/>
  <c r="F22" i="3"/>
  <c r="D5" i="6" s="1"/>
  <c r="G22" i="3"/>
  <c r="H22" i="3"/>
  <c r="I22" i="3"/>
  <c r="J22" i="3"/>
  <c r="K22" i="3"/>
  <c r="I5" i="6" s="1"/>
  <c r="L22" i="3"/>
  <c r="M22" i="3"/>
  <c r="N22" i="3"/>
  <c r="O22" i="3"/>
  <c r="P22" i="3"/>
  <c r="N5" i="6" s="1"/>
  <c r="Q22" i="3"/>
  <c r="R22" i="3"/>
  <c r="S22" i="3"/>
  <c r="T22" i="3"/>
  <c r="U22" i="3"/>
  <c r="V22" i="3"/>
  <c r="W22" i="3"/>
  <c r="X22" i="3"/>
  <c r="E22" i="3"/>
  <c r="AG22" i="2"/>
  <c r="AH22" i="2"/>
  <c r="AI22" i="2"/>
  <c r="AJ22" i="2"/>
  <c r="G13" i="6" s="1"/>
  <c r="AK22" i="2"/>
  <c r="H13" i="6" s="1"/>
  <c r="AL22" i="2"/>
  <c r="I13" i="6" s="1"/>
  <c r="AM22" i="2"/>
  <c r="AN22" i="2"/>
  <c r="AO22" i="2"/>
  <c r="AP22" i="2"/>
  <c r="M13" i="6" s="1"/>
  <c r="AQ22" i="2"/>
  <c r="N13" i="6" s="1"/>
  <c r="AR22" i="2"/>
  <c r="AS22" i="2"/>
  <c r="AT22" i="2"/>
  <c r="AU22" i="2"/>
  <c r="AV22" i="2"/>
  <c r="AW22" i="2"/>
  <c r="AX22" i="2"/>
  <c r="AY22" i="2"/>
  <c r="AF22" i="2"/>
  <c r="F22" i="2"/>
  <c r="G22" i="2"/>
  <c r="H22" i="2"/>
  <c r="I22" i="2"/>
  <c r="J22" i="2"/>
  <c r="K22" i="2"/>
  <c r="L22" i="2"/>
  <c r="M22" i="2"/>
  <c r="N22" i="2"/>
  <c r="L4" i="6" s="1"/>
  <c r="O22" i="2"/>
  <c r="M4" i="6" s="1"/>
  <c r="P22" i="2"/>
  <c r="N4" i="6" s="1"/>
  <c r="Q22" i="2"/>
  <c r="R22" i="2"/>
  <c r="S22" i="2"/>
  <c r="T22" i="2"/>
  <c r="U22" i="2"/>
  <c r="V22" i="2"/>
  <c r="W22" i="2"/>
  <c r="X22" i="2"/>
  <c r="E22" i="2"/>
  <c r="D11" i="6"/>
  <c r="F2" i="4"/>
  <c r="E2" i="4"/>
  <c r="D4" i="6"/>
  <c r="F4" i="6"/>
  <c r="G4" i="6"/>
  <c r="H4" i="6"/>
  <c r="C5" i="6"/>
  <c r="E5" i="6"/>
  <c r="F5" i="6"/>
  <c r="G5" i="6"/>
  <c r="H5" i="6"/>
  <c r="J5" i="6"/>
  <c r="K5" i="6"/>
  <c r="L5" i="6"/>
  <c r="M5" i="6"/>
  <c r="C6" i="6"/>
  <c r="D6" i="6"/>
  <c r="E6" i="6"/>
  <c r="F6" i="6"/>
  <c r="G6" i="6"/>
  <c r="I6" i="6"/>
  <c r="N6" i="6"/>
  <c r="D7" i="6"/>
  <c r="E7" i="6"/>
  <c r="F7" i="6"/>
  <c r="G7" i="6"/>
  <c r="H7" i="6"/>
  <c r="I7" i="6"/>
  <c r="J7" i="6"/>
  <c r="K7" i="6"/>
  <c r="L7" i="6"/>
  <c r="M7" i="6"/>
  <c r="N7" i="6"/>
  <c r="C11" i="6"/>
  <c r="E11" i="6"/>
  <c r="F11" i="6"/>
  <c r="G11" i="6"/>
  <c r="H11" i="6"/>
  <c r="I11" i="6"/>
  <c r="J11" i="6"/>
  <c r="K11" i="6"/>
  <c r="L11" i="6"/>
  <c r="M11" i="6"/>
  <c r="N11" i="6"/>
  <c r="C13" i="6"/>
  <c r="D13" i="6"/>
  <c r="E13" i="6"/>
  <c r="F13" i="6"/>
  <c r="J13" i="6"/>
  <c r="K13" i="6"/>
  <c r="L13" i="6"/>
  <c r="E8" i="6" l="1"/>
  <c r="L8" i="6"/>
  <c r="H8" i="6"/>
  <c r="F8" i="6"/>
  <c r="D8" i="6"/>
  <c r="N8" i="6"/>
  <c r="G8" i="6"/>
  <c r="M8" i="6"/>
  <c r="B21" i="7"/>
  <c r="B20" i="7"/>
  <c r="B19" i="7"/>
  <c r="B18" i="7"/>
  <c r="B17" i="7"/>
  <c r="B16" i="7"/>
  <c r="B15" i="7"/>
  <c r="B14" i="7"/>
  <c r="B13" i="7"/>
  <c r="B12" i="7"/>
  <c r="B11" i="7"/>
  <c r="B10" i="7"/>
  <c r="B9" i="7"/>
  <c r="B8" i="7"/>
  <c r="B7" i="7"/>
  <c r="B6" i="7"/>
  <c r="B5" i="7"/>
  <c r="B4" i="7"/>
  <c r="V22" i="6"/>
  <c r="C21" i="7" s="1"/>
  <c r="U22" i="6"/>
  <c r="C20" i="7" s="1"/>
  <c r="T22" i="6"/>
  <c r="C19" i="7" s="1"/>
  <c r="S22" i="6"/>
  <c r="C42" i="6" s="1"/>
  <c r="C18" i="7"/>
  <c r="R22" i="6"/>
  <c r="C17" i="7" s="1"/>
  <c r="Q22" i="6"/>
  <c r="C16" i="7" s="1"/>
  <c r="P22" i="6"/>
  <c r="C15" i="7" s="1"/>
  <c r="O22" i="6"/>
  <c r="C14" i="7" s="1"/>
  <c r="N22" i="6"/>
  <c r="C13" i="7" s="1"/>
  <c r="M22" i="6"/>
  <c r="C12" i="7" s="1"/>
  <c r="L22" i="6"/>
  <c r="C11" i="7" s="1"/>
  <c r="K22" i="6"/>
  <c r="C10" i="7" s="1"/>
  <c r="J22" i="6"/>
  <c r="C9" i="7" s="1"/>
  <c r="I22" i="6"/>
  <c r="C8" i="7" s="1"/>
  <c r="H22" i="6"/>
  <c r="C7" i="7" s="1"/>
  <c r="G22" i="6"/>
  <c r="C6" i="7" s="1"/>
  <c r="F22" i="6"/>
  <c r="C5" i="7" s="1"/>
  <c r="E22" i="6"/>
  <c r="C4" i="7" s="1"/>
  <c r="D22" i="6"/>
  <c r="C3" i="7" s="1"/>
  <c r="C22" i="6"/>
  <c r="C26" i="6" s="1"/>
  <c r="V11" i="6"/>
  <c r="AY2" i="4" s="1"/>
  <c r="U11" i="6"/>
  <c r="AX2" i="4" s="1"/>
  <c r="T11" i="6"/>
  <c r="AW2" i="4" s="1"/>
  <c r="S11" i="6"/>
  <c r="AV2" i="2" s="1"/>
  <c r="R11" i="6"/>
  <c r="AU2" i="4" s="1"/>
  <c r="Q11" i="6"/>
  <c r="AT2" i="2" s="1"/>
  <c r="P11" i="6"/>
  <c r="AS2" i="4" s="1"/>
  <c r="O11" i="6"/>
  <c r="AS2" i="3" s="1"/>
  <c r="AP2" i="2"/>
  <c r="AL2" i="2"/>
  <c r="AH2" i="2"/>
  <c r="I23" i="5"/>
  <c r="J23" i="5"/>
  <c r="C16" i="6"/>
  <c r="E23" i="5"/>
  <c r="F23" i="5"/>
  <c r="B23" i="5"/>
  <c r="I22" i="5"/>
  <c r="J22" i="5"/>
  <c r="D16" i="6"/>
  <c r="F22" i="5"/>
  <c r="E22" i="5"/>
  <c r="K22" i="5"/>
  <c r="B22" i="5"/>
  <c r="I21" i="5"/>
  <c r="J21" i="5"/>
  <c r="E16" i="6"/>
  <c r="E21" i="5"/>
  <c r="K21" i="5"/>
  <c r="B21" i="5"/>
  <c r="I20" i="5"/>
  <c r="J20" i="5"/>
  <c r="F16" i="6"/>
  <c r="F20" i="5"/>
  <c r="L20" i="5"/>
  <c r="E20" i="5"/>
  <c r="K20" i="5"/>
  <c r="B20" i="5"/>
  <c r="I19" i="5"/>
  <c r="J19" i="5"/>
  <c r="G16" i="6"/>
  <c r="E19" i="5"/>
  <c r="K19" i="5"/>
  <c r="B19" i="5"/>
  <c r="K18" i="5"/>
  <c r="J18" i="5"/>
  <c r="H16" i="6"/>
  <c r="I18" i="5"/>
  <c r="E18" i="5"/>
  <c r="F18" i="5"/>
  <c r="B18" i="5"/>
  <c r="I17" i="5"/>
  <c r="J17" i="5"/>
  <c r="I16" i="6"/>
  <c r="E17" i="5"/>
  <c r="F17" i="5"/>
  <c r="B17" i="5"/>
  <c r="J16" i="5"/>
  <c r="J16" i="6"/>
  <c r="I16" i="5"/>
  <c r="K16" i="5"/>
  <c r="F16" i="5"/>
  <c r="O7" i="6"/>
  <c r="E16" i="5"/>
  <c r="B16" i="5"/>
  <c r="I15" i="5"/>
  <c r="J15" i="5"/>
  <c r="K16" i="6"/>
  <c r="E15" i="5"/>
  <c r="F15" i="5"/>
  <c r="B15" i="5"/>
  <c r="J14" i="5"/>
  <c r="L16" i="6"/>
  <c r="I14" i="5"/>
  <c r="F14" i="5"/>
  <c r="L14" i="5"/>
  <c r="E14" i="5"/>
  <c r="K14" i="5"/>
  <c r="B14" i="5"/>
  <c r="I13" i="5"/>
  <c r="J13" i="5"/>
  <c r="M16" i="6"/>
  <c r="E13" i="5"/>
  <c r="K13" i="5"/>
  <c r="B13" i="5"/>
  <c r="L12" i="5"/>
  <c r="J12" i="5"/>
  <c r="N16" i="6"/>
  <c r="I12" i="5"/>
  <c r="F12" i="5"/>
  <c r="E12" i="5"/>
  <c r="K12" i="5"/>
  <c r="B12" i="5"/>
  <c r="K11" i="5"/>
  <c r="I11" i="5"/>
  <c r="J11" i="5"/>
  <c r="O16" i="6"/>
  <c r="E11" i="5"/>
  <c r="F11" i="5"/>
  <c r="B11" i="5"/>
  <c r="K10" i="5"/>
  <c r="J10" i="5"/>
  <c r="P16" i="6"/>
  <c r="I10" i="5"/>
  <c r="F10" i="5"/>
  <c r="E10" i="5"/>
  <c r="B10" i="5"/>
  <c r="I9" i="5"/>
  <c r="J9" i="5"/>
  <c r="Q16" i="6"/>
  <c r="E9" i="5"/>
  <c r="F9" i="5"/>
  <c r="B9" i="5"/>
  <c r="J8" i="5"/>
  <c r="R16" i="6"/>
  <c r="I8" i="5"/>
  <c r="K8" i="5"/>
  <c r="F8" i="5"/>
  <c r="E8" i="5"/>
  <c r="B8" i="5"/>
  <c r="I7" i="5"/>
  <c r="J7" i="5"/>
  <c r="S16" i="6"/>
  <c r="E7" i="5"/>
  <c r="F7" i="5"/>
  <c r="B7" i="5"/>
  <c r="J6" i="5"/>
  <c r="T16" i="6"/>
  <c r="I6" i="5"/>
  <c r="F6" i="5"/>
  <c r="L6" i="5"/>
  <c r="E6" i="5"/>
  <c r="K6" i="5"/>
  <c r="B6" i="5"/>
  <c r="I5" i="5"/>
  <c r="J5" i="5"/>
  <c r="U16" i="6"/>
  <c r="E5" i="5"/>
  <c r="K5" i="5"/>
  <c r="B5" i="5"/>
  <c r="I4" i="5"/>
  <c r="J4" i="5" s="1"/>
  <c r="V16" i="6" s="1"/>
  <c r="E4" i="5"/>
  <c r="B4" i="5"/>
  <c r="V15" i="6"/>
  <c r="U15" i="6"/>
  <c r="T15" i="6"/>
  <c r="T17" i="6" s="1"/>
  <c r="S15" i="6"/>
  <c r="R15" i="6"/>
  <c r="Q15" i="6"/>
  <c r="P15" i="6"/>
  <c r="O15" i="6"/>
  <c r="N15" i="6"/>
  <c r="M15" i="6"/>
  <c r="L15" i="6"/>
  <c r="L17" i="6" s="1"/>
  <c r="K15" i="6"/>
  <c r="K17" i="6" s="1"/>
  <c r="J15" i="6"/>
  <c r="I15" i="6"/>
  <c r="H15" i="6"/>
  <c r="H17" i="6" s="1"/>
  <c r="G15" i="6"/>
  <c r="F15" i="6"/>
  <c r="E15" i="6"/>
  <c r="D15" i="6"/>
  <c r="C15" i="6"/>
  <c r="V6" i="6"/>
  <c r="U6" i="6"/>
  <c r="T6" i="6"/>
  <c r="U25" i="4"/>
  <c r="R6" i="6"/>
  <c r="Q6" i="6"/>
  <c r="P6" i="6"/>
  <c r="O6" i="6"/>
  <c r="O25" i="4"/>
  <c r="M25" i="4"/>
  <c r="E25" i="4"/>
  <c r="AQ2" i="4"/>
  <c r="AP2" i="4"/>
  <c r="AO2" i="4"/>
  <c r="AN2" i="4"/>
  <c r="AM2" i="4"/>
  <c r="AL2" i="4"/>
  <c r="AK2" i="4"/>
  <c r="AJ2" i="4"/>
  <c r="AI2" i="4"/>
  <c r="AH2" i="4"/>
  <c r="AG2" i="4"/>
  <c r="AF2" i="4"/>
  <c r="X2" i="4"/>
  <c r="W2" i="4"/>
  <c r="V2" i="4"/>
  <c r="U2" i="4"/>
  <c r="T2" i="4"/>
  <c r="S2" i="4"/>
  <c r="R2" i="4"/>
  <c r="Q2" i="4"/>
  <c r="P2" i="4"/>
  <c r="O2" i="4"/>
  <c r="N2" i="4"/>
  <c r="M2" i="4"/>
  <c r="L2" i="4"/>
  <c r="K2" i="4"/>
  <c r="J2" i="4"/>
  <c r="I2" i="4"/>
  <c r="H2" i="4"/>
  <c r="G2" i="4"/>
  <c r="V14" i="6"/>
  <c r="U14" i="6"/>
  <c r="T14" i="6"/>
  <c r="S14" i="6"/>
  <c r="R14" i="6"/>
  <c r="Q14" i="6"/>
  <c r="P14" i="6"/>
  <c r="O14" i="6"/>
  <c r="N14" i="6"/>
  <c r="N17" i="6" s="1"/>
  <c r="M14" i="6"/>
  <c r="L14" i="6"/>
  <c r="K14" i="6"/>
  <c r="J14" i="6"/>
  <c r="I14" i="6"/>
  <c r="H14" i="6"/>
  <c r="G14" i="6"/>
  <c r="F14" i="6"/>
  <c r="E14" i="6"/>
  <c r="D14" i="6"/>
  <c r="D17" i="6" s="1"/>
  <c r="C14" i="6"/>
  <c r="C17" i="6" s="1"/>
  <c r="V5" i="6"/>
  <c r="U5" i="6"/>
  <c r="T5" i="6"/>
  <c r="S5" i="6"/>
  <c r="R5" i="6"/>
  <c r="Q5" i="6"/>
  <c r="P5" i="6"/>
  <c r="O5" i="6"/>
  <c r="K25" i="3"/>
  <c r="I25" i="3"/>
  <c r="G25" i="3"/>
  <c r="AR2" i="3"/>
  <c r="AP2" i="3"/>
  <c r="AO2" i="3"/>
  <c r="AN2" i="3"/>
  <c r="AL2" i="3"/>
  <c r="AK2" i="3"/>
  <c r="AJ2" i="3"/>
  <c r="AH2" i="3"/>
  <c r="AG2" i="3"/>
  <c r="X2" i="3"/>
  <c r="W2" i="3"/>
  <c r="V2" i="3"/>
  <c r="U2" i="3"/>
  <c r="T2" i="3"/>
  <c r="S2" i="3"/>
  <c r="R2" i="3"/>
  <c r="Q2" i="3"/>
  <c r="P2" i="3"/>
  <c r="O2" i="3"/>
  <c r="N2" i="3"/>
  <c r="M2" i="3"/>
  <c r="L2" i="3"/>
  <c r="K2" i="3"/>
  <c r="J2" i="3"/>
  <c r="I2" i="3"/>
  <c r="H2" i="3"/>
  <c r="G2" i="3"/>
  <c r="F2" i="3"/>
  <c r="E2" i="3"/>
  <c r="V13" i="6"/>
  <c r="U13" i="6"/>
  <c r="U17" i="6" s="1"/>
  <c r="T13" i="6"/>
  <c r="S13" i="6"/>
  <c r="R13" i="6"/>
  <c r="Q13" i="6"/>
  <c r="P13" i="6"/>
  <c r="O13" i="6"/>
  <c r="V4" i="6"/>
  <c r="V8" i="6" s="1"/>
  <c r="V23" i="6" s="1"/>
  <c r="T4" i="6"/>
  <c r="R4" i="6"/>
  <c r="S28" i="2"/>
  <c r="P4" i="6"/>
  <c r="Q28" i="2"/>
  <c r="K4" i="6"/>
  <c r="K8" i="6" s="1"/>
  <c r="J4" i="6"/>
  <c r="J8" i="6" s="1"/>
  <c r="I4" i="6"/>
  <c r="I8" i="6" s="1"/>
  <c r="I28" i="2"/>
  <c r="AQ2" i="2"/>
  <c r="AO2" i="2"/>
  <c r="AN2" i="2"/>
  <c r="AM2" i="2"/>
  <c r="AK2" i="2"/>
  <c r="AJ2" i="2"/>
  <c r="AI2" i="2"/>
  <c r="AG2" i="2"/>
  <c r="AF2" i="2"/>
  <c r="X2" i="2"/>
  <c r="W2" i="2"/>
  <c r="V2" i="2"/>
  <c r="U2" i="2"/>
  <c r="T2" i="2"/>
  <c r="S2" i="2"/>
  <c r="R2" i="2"/>
  <c r="Q2" i="2"/>
  <c r="P2" i="2"/>
  <c r="O2" i="2"/>
  <c r="N2" i="2"/>
  <c r="M2" i="2"/>
  <c r="L2" i="2"/>
  <c r="K2" i="2"/>
  <c r="J2" i="2"/>
  <c r="I2" i="2"/>
  <c r="H2" i="2"/>
  <c r="G2" i="2"/>
  <c r="F2" i="2"/>
  <c r="E2" i="2"/>
  <c r="W28" i="2"/>
  <c r="G28" i="2"/>
  <c r="M28" i="2"/>
  <c r="U28" i="2"/>
  <c r="S17" i="6"/>
  <c r="M17" i="6"/>
  <c r="P7" i="6"/>
  <c r="L17" i="5"/>
  <c r="Q7" i="6"/>
  <c r="L18" i="5"/>
  <c r="L22" i="5"/>
  <c r="L7" i="5"/>
  <c r="L9" i="5"/>
  <c r="F17" i="6"/>
  <c r="Q17" i="6"/>
  <c r="L11" i="5"/>
  <c r="V7" i="6"/>
  <c r="L23" i="5"/>
  <c r="L15" i="5"/>
  <c r="I17" i="6"/>
  <c r="G17" i="6"/>
  <c r="M25" i="3"/>
  <c r="U25" i="3"/>
  <c r="I25" i="4"/>
  <c r="Q25" i="4"/>
  <c r="K9" i="5"/>
  <c r="L10" i="5"/>
  <c r="K17" i="5"/>
  <c r="O4" i="6"/>
  <c r="S7" i="6"/>
  <c r="J28" i="2"/>
  <c r="R28" i="2"/>
  <c r="F25" i="3"/>
  <c r="N25" i="3"/>
  <c r="V25" i="3"/>
  <c r="J25" i="4"/>
  <c r="R25" i="4"/>
  <c r="F5" i="5"/>
  <c r="F13" i="5"/>
  <c r="F21" i="5"/>
  <c r="O25" i="3"/>
  <c r="W25" i="3"/>
  <c r="K25" i="4"/>
  <c r="S25" i="4"/>
  <c r="K7" i="5"/>
  <c r="L8" i="5"/>
  <c r="K23" i="5"/>
  <c r="Q4" i="6"/>
  <c r="Q8" i="6" s="1"/>
  <c r="Q23" i="6" s="1"/>
  <c r="U7" i="6"/>
  <c r="K15" i="5"/>
  <c r="L16" i="5"/>
  <c r="T28" i="2"/>
  <c r="H25" i="3"/>
  <c r="P25" i="3"/>
  <c r="X25" i="3"/>
  <c r="L25" i="4"/>
  <c r="T25" i="4"/>
  <c r="F19" i="5"/>
  <c r="Q25" i="3"/>
  <c r="S4" i="6"/>
  <c r="S6" i="6"/>
  <c r="F28" i="2"/>
  <c r="N28" i="2"/>
  <c r="V28" i="2"/>
  <c r="J25" i="3"/>
  <c r="R25" i="3"/>
  <c r="F25" i="4"/>
  <c r="N25" i="4"/>
  <c r="V25" i="4"/>
  <c r="C40" i="6"/>
  <c r="O28" i="2"/>
  <c r="S25" i="3"/>
  <c r="G25" i="4"/>
  <c r="W25" i="4"/>
  <c r="U4" i="6"/>
  <c r="U8" i="6" s="1"/>
  <c r="U23" i="6" s="1"/>
  <c r="P28" i="2"/>
  <c r="X28" i="2"/>
  <c r="L25" i="3"/>
  <c r="T25" i="3"/>
  <c r="H25" i="4"/>
  <c r="P25" i="4"/>
  <c r="X25" i="4"/>
  <c r="L21" i="5"/>
  <c r="T7" i="6"/>
  <c r="L5" i="5"/>
  <c r="R7" i="6"/>
  <c r="L19" i="5"/>
  <c r="L13" i="5"/>
  <c r="E23" i="6" l="1"/>
  <c r="M23" i="6"/>
  <c r="P17" i="6"/>
  <c r="N23" i="6"/>
  <c r="D23" i="6"/>
  <c r="I23" i="6"/>
  <c r="R17" i="6"/>
  <c r="G23" i="6" s="1"/>
  <c r="F23" i="6"/>
  <c r="J23" i="6"/>
  <c r="H23" i="6"/>
  <c r="K23" i="6"/>
  <c r="L23" i="6"/>
  <c r="J17" i="6"/>
  <c r="E17" i="6"/>
  <c r="R8" i="6"/>
  <c r="R23" i="6" s="1"/>
  <c r="O17" i="6"/>
  <c r="O8" i="6"/>
  <c r="O23" i="6" s="1"/>
  <c r="P8" i="6"/>
  <c r="P23" i="6" s="1"/>
  <c r="T8" i="6"/>
  <c r="T23" i="6" s="1"/>
  <c r="S8" i="6"/>
  <c r="S23" i="6" s="1"/>
  <c r="V17" i="6"/>
  <c r="C45" i="6"/>
  <c r="C37" i="6"/>
  <c r="AW2" i="3"/>
  <c r="C32" i="6"/>
  <c r="C43" i="6"/>
  <c r="C41" i="6"/>
  <c r="E28" i="2"/>
  <c r="C4" i="6"/>
  <c r="K4" i="5"/>
  <c r="C34" i="6"/>
  <c r="AR2" i="4"/>
  <c r="AR2" i="2"/>
  <c r="C33" i="6"/>
  <c r="AS2" i="2"/>
  <c r="C30" i="6"/>
  <c r="AV2" i="3"/>
  <c r="C29" i="6"/>
  <c r="AV2" i="4"/>
  <c r="AX2" i="3"/>
  <c r="K28" i="2"/>
  <c r="L28" i="2"/>
  <c r="C38" i="6"/>
  <c r="C44" i="6"/>
  <c r="C39" i="6"/>
  <c r="AX2" i="2"/>
  <c r="AY2" i="3"/>
  <c r="AT2" i="4"/>
  <c r="C31" i="6"/>
  <c r="C28" i="6"/>
  <c r="C27" i="6"/>
  <c r="AU2" i="2"/>
  <c r="AY2" i="2"/>
  <c r="C36" i="6"/>
  <c r="C35" i="6"/>
  <c r="AW2" i="2"/>
  <c r="AT2" i="3"/>
  <c r="B2" i="7"/>
  <c r="AI2" i="3"/>
  <c r="AM2" i="3"/>
  <c r="AQ2" i="3"/>
  <c r="AU2" i="3"/>
  <c r="H28" i="2"/>
  <c r="E25" i="3"/>
  <c r="F4" i="5"/>
  <c r="C7" i="6" s="1"/>
  <c r="C2" i="7"/>
  <c r="AZ2" i="3"/>
  <c r="B3" i="7" l="1"/>
  <c r="C8" i="6"/>
  <c r="C23" i="6" s="1"/>
  <c r="L4" i="5"/>
  <c r="B34" i="6" l="1"/>
  <c r="B41" i="6"/>
  <c r="B30" i="6"/>
  <c r="B38" i="6"/>
  <c r="B45" i="6"/>
  <c r="B42" i="6"/>
  <c r="B36" i="6"/>
  <c r="B44" i="6"/>
  <c r="B29" i="6"/>
  <c r="B35" i="6"/>
  <c r="B26" i="6"/>
  <c r="B33" i="6"/>
  <c r="B28" i="6"/>
  <c r="B40" i="6"/>
  <c r="B27" i="6"/>
  <c r="B43" i="6"/>
  <c r="B31" i="6"/>
  <c r="B37" i="6"/>
  <c r="B32" i="6"/>
  <c r="B39" i="6"/>
</calcChain>
</file>

<file path=xl/sharedStrings.xml><?xml version="1.0" encoding="utf-8"?>
<sst xmlns="http://schemas.openxmlformats.org/spreadsheetml/2006/main" count="600" uniqueCount="145">
  <si>
    <t>SUJETS PRÉPARÉS</t>
  </si>
  <si>
    <t>Français</t>
  </si>
  <si>
    <t>1</t>
  </si>
  <si>
    <t>2</t>
  </si>
  <si>
    <t>3</t>
  </si>
  <si>
    <t>4</t>
  </si>
  <si>
    <t>5</t>
  </si>
  <si>
    <t>6</t>
  </si>
  <si>
    <t>7</t>
  </si>
  <si>
    <t>8</t>
  </si>
  <si>
    <t>9</t>
  </si>
  <si>
    <t>Pay attention to columns (reverse competing order)</t>
  </si>
  <si>
    <t>Cadets</t>
  </si>
  <si>
    <t>10</t>
  </si>
  <si>
    <t>11</t>
  </si>
  <si>
    <t>12</t>
  </si>
  <si>
    <t>13</t>
  </si>
  <si>
    <t>14</t>
  </si>
  <si>
    <t>15</t>
  </si>
  <si>
    <t>16</t>
  </si>
  <si>
    <t>17</t>
  </si>
  <si>
    <t>18</t>
  </si>
  <si>
    <t>19</t>
  </si>
  <si>
    <t>20</t>
  </si>
  <si>
    <t>Impromptu Speech</t>
  </si>
  <si>
    <t>Introduction</t>
  </si>
  <si>
    <t>Aroused interest</t>
  </si>
  <si>
    <t>/4</t>
  </si>
  <si>
    <t>/2</t>
  </si>
  <si>
    <t>Effective and appropriate presentation</t>
  </si>
  <si>
    <t>/1</t>
  </si>
  <si>
    <t>Body of Speech</t>
  </si>
  <si>
    <t>Information complete and logically presented</t>
  </si>
  <si>
    <t>/5</t>
  </si>
  <si>
    <t>Knowledgable about the subject</t>
  </si>
  <si>
    <t>Speech developed with originality</t>
  </si>
  <si>
    <t>Proper and effective use of language</t>
  </si>
  <si>
    <t>Kept to topic</t>
  </si>
  <si>
    <t>Correct grammar</t>
  </si>
  <si>
    <t>Conclusion</t>
  </si>
  <si>
    <t>Left audience with an appreciation of topic</t>
  </si>
  <si>
    <t>Sums up material</t>
  </si>
  <si>
    <t>/3</t>
  </si>
  <si>
    <t>Logical: a capsule of what has been said</t>
  </si>
  <si>
    <t>Delivery and Style</t>
  </si>
  <si>
    <t>Spoke to audience with enthusiasm, confidence and eye contact</t>
  </si>
  <si>
    <t>/10</t>
  </si>
  <si>
    <t>Rate of delivery</t>
  </si>
  <si>
    <t>Proper stance, audible, correct pronunciation &amp; enunciation</t>
  </si>
  <si>
    <t>Score</t>
  </si>
  <si>
    <t>/76</t>
  </si>
  <si>
    <t>/24</t>
  </si>
  <si>
    <t>/100</t>
  </si>
  <si>
    <t>Do not delete any date from the table. The teller will do it. Ne supprimez pas les données; le scrutateur s'en chargera</t>
  </si>
  <si>
    <t>Time fault lookup table</t>
  </si>
  <si>
    <t>Minutes</t>
  </si>
  <si>
    <t>Prepared time faults</t>
  </si>
  <si>
    <t>Impromptu time faults</t>
  </si>
  <si>
    <t>Impromptu starts here!      Le discours impromptu commence ici !</t>
  </si>
  <si>
    <t>Don't forget Impromptu sequence!        Pensez à l'ordre inversé du discours impromptu !</t>
  </si>
  <si>
    <t>Check Guidelines prior to taking any action. Prenez le temps de consulter le guide avant de poser un geste.</t>
  </si>
  <si>
    <t>Contestant #</t>
  </si>
  <si>
    <t>Ranking</t>
  </si>
  <si>
    <t>Judges and and Timer input their marks or infos in their respective pages. Forumulas are automatic. Do not write in shaded areas.</t>
  </si>
  <si>
    <r>
      <t xml:space="preserve">       </t>
    </r>
    <r>
      <rPr>
        <sz val="18"/>
        <color rgb="FFFF0000"/>
        <rFont val="Calibri"/>
        <family val="2"/>
      </rPr>
      <t xml:space="preserve">Names have been inserted into this page in order to run a test. The names are inserted here according to the positions in the draw.     </t>
    </r>
    <r>
      <rPr>
        <sz val="14"/>
        <color rgb="FFFF0000"/>
        <rFont val="Calibri"/>
        <family val="2"/>
      </rPr>
      <t xml:space="preserve">    </t>
    </r>
    <r>
      <rPr>
        <b/>
        <u/>
        <sz val="16"/>
        <color rgb="FFFF0000"/>
        <rFont val="Calibri"/>
        <family val="2"/>
      </rPr>
      <t>All cells contain formulas and links from the judges and the timer. Do not temper with the cells in this page. All cells are shadedthat means "Do not write"</t>
    </r>
  </si>
  <si>
    <t>MC</t>
  </si>
  <si>
    <t>DISCOURS PRÉPARÉ</t>
  </si>
  <si>
    <t>FRANÇAIS</t>
  </si>
  <si>
    <t>Juge #1</t>
  </si>
  <si>
    <t>Juge 1 Nom</t>
  </si>
  <si>
    <t>Juge 2 Nom</t>
  </si>
  <si>
    <t>Juge 3 Nom</t>
  </si>
  <si>
    <t>Juge #2</t>
  </si>
  <si>
    <t>Juge #3</t>
  </si>
  <si>
    <t>Chronométreur</t>
  </si>
  <si>
    <t>Scrutateur</t>
  </si>
  <si>
    <t>Nom du scrutateur</t>
  </si>
  <si>
    <t>Nom du chronométreur</t>
  </si>
  <si>
    <t>Nom du MC</t>
  </si>
  <si>
    <t>Sujet</t>
  </si>
  <si>
    <t>Ordre des discours</t>
  </si>
  <si>
    <t>Escadron</t>
  </si>
  <si>
    <t>Nom de  l'hôte</t>
  </si>
  <si>
    <t>Hôte</t>
  </si>
  <si>
    <t>Informations</t>
  </si>
  <si>
    <t>Les noms des participants sont insérés dans toutes les pages par l'intermédiaire de la page du scrutateur. Le scrutateur insère les noms dans les cases appropriées et toutes les informations apparaissent sur toutes les pages. Toutes les pages sont liées à celle du scrutateur.</t>
  </si>
  <si>
    <t>Discours préparé</t>
  </si>
  <si>
    <t>Juge 1</t>
  </si>
  <si>
    <t>Juge 2</t>
  </si>
  <si>
    <t>Juge 3</t>
  </si>
  <si>
    <t>Saisir les données dans les espaces BLANCS UNIQUEMENT</t>
  </si>
  <si>
    <t>Nom du 3ième cadet</t>
  </si>
  <si>
    <t xml:space="preserve"> Nom du 1er cadet</t>
  </si>
  <si>
    <t>Nom du 2ième cadet</t>
  </si>
  <si>
    <t>Nom du 4ième cadet</t>
  </si>
  <si>
    <t>Nom du 6ième cadet</t>
  </si>
  <si>
    <t>Nom du 5ième cadet</t>
  </si>
  <si>
    <t>Résultat</t>
  </si>
  <si>
    <t>Pénalité de temps</t>
  </si>
  <si>
    <t>Concurrents</t>
  </si>
  <si>
    <t>Discours impromptu</t>
  </si>
  <si>
    <t>Ordre des disours</t>
  </si>
  <si>
    <t>Nom du coordonnateurs=</t>
  </si>
  <si>
    <t>Nom du 7ième cadet</t>
  </si>
  <si>
    <t>Nom du 8ième cadet</t>
  </si>
  <si>
    <t>Nom du 9ième cadet</t>
  </si>
  <si>
    <t>Nom du 10ième cadet</t>
  </si>
  <si>
    <t>Nom du 11ième cadet</t>
  </si>
  <si>
    <t>Nom du 12ième cadet</t>
  </si>
  <si>
    <t>Nom du 13ième cadet</t>
  </si>
  <si>
    <t>Nom du 14ième cadet</t>
  </si>
  <si>
    <t>Nom du 15ième cadet</t>
  </si>
  <si>
    <t>Nom du 16ième cadet</t>
  </si>
  <si>
    <t>Nom du 17ième cadet</t>
  </si>
  <si>
    <t>Nom du 18ième cadet</t>
  </si>
  <si>
    <t>Nom du 19ième cadet</t>
  </si>
  <si>
    <t>Nom du 20ième cadet</t>
  </si>
  <si>
    <t>Séquence</t>
  </si>
  <si>
    <t>Résultat cumulé</t>
  </si>
  <si>
    <t>Prestation et style</t>
  </si>
  <si>
    <t>Susciter l'intérêt</t>
  </si>
  <si>
    <t>Présentation efficace et appropriée</t>
  </si>
  <si>
    <t>Informations complètes et présentées de manière logique</t>
  </si>
  <si>
    <t>Connaissance du sujet</t>
  </si>
  <si>
    <t>Originalité du discours</t>
  </si>
  <si>
    <t>Résultat cumulé de la compétition</t>
  </si>
  <si>
    <t>CLASSEMENT</t>
  </si>
  <si>
    <t>Concurrent</t>
  </si>
  <si>
    <t>Totaux</t>
  </si>
  <si>
    <t>Discours impromtu</t>
  </si>
  <si>
    <t>Secondes</t>
  </si>
  <si>
    <t>Pénalité</t>
  </si>
  <si>
    <t>Is your stopwatch ready ?                       Avez-vous votre chonomètre en main?</t>
  </si>
  <si>
    <t>Durée</t>
  </si>
  <si>
    <t>Do not delete any date from the table. The teller will do it. Ne supprimez pas les données; le scrutateur s'en chargera.</t>
  </si>
  <si>
    <t>Utilisation judicieuse et efficace de la langue</t>
  </si>
  <si>
    <t>Respecter le sujet</t>
  </si>
  <si>
    <t>Grammaire appropriée</t>
  </si>
  <si>
    <t>L'auditoire a apprécié le sujet</t>
  </si>
  <si>
    <t>Logique : une synthèse de ce qui a été dit</t>
  </si>
  <si>
    <t>S'adresser au public avec enthousiasme, confiance et en le regardant dans les yeux</t>
  </si>
  <si>
    <t>Débit de la prestation</t>
  </si>
  <si>
    <t>Prononciation &amp; énonciation</t>
  </si>
  <si>
    <t>Ordre des concurrents</t>
  </si>
  <si>
    <t>Développement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</si>
</sst>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7">
    <font>
      <sz val="11"/>
      <color theme="1"/>
      <name val="Arial"/>
    </font>
    <font>
      <sz val="11"/>
      <color theme="1"/>
      <name val="Calibri"/>
      <family val="2"/>
    </font>
    <font>
      <sz val="11"/>
      <color theme="1"/>
      <name val="Arial"/>
      <family val="2"/>
    </font>
    <font>
      <b/>
      <sz val="14"/>
      <color rgb="FF000000"/>
      <name val="Arial"/>
      <family val="2"/>
    </font>
    <font>
      <b/>
      <sz val="14"/>
      <color theme="1"/>
      <name val="Arial"/>
      <family val="2"/>
    </font>
    <font>
      <b/>
      <sz val="12"/>
      <color theme="1"/>
      <name val="Arial"/>
      <family val="2"/>
    </font>
    <font>
      <sz val="11"/>
      <color theme="1"/>
      <name val="&quot;Arial Narrow&quot;"/>
    </font>
    <font>
      <sz val="11"/>
      <name val="Arial"/>
      <family val="2"/>
    </font>
    <font>
      <sz val="14"/>
      <color theme="1"/>
      <name val="Calibri"/>
      <family val="2"/>
    </font>
    <font>
      <sz val="14"/>
      <color theme="1"/>
      <name val="Arial"/>
      <family val="2"/>
    </font>
    <font>
      <sz val="14"/>
      <color rgb="FFFFFF00"/>
      <name val="Arial"/>
      <family val="2"/>
    </font>
    <font>
      <sz val="14"/>
      <color rgb="FFFFFF00"/>
      <name val="Calibri"/>
      <family val="2"/>
    </font>
    <font>
      <sz val="11"/>
      <color rgb="FFFFFF00"/>
      <name val="Calibri"/>
      <family val="2"/>
    </font>
    <font>
      <b/>
      <sz val="12"/>
      <color theme="1"/>
      <name val="Verdana"/>
      <family val="2"/>
    </font>
    <font>
      <sz val="12"/>
      <color theme="1"/>
      <name val="Verdana"/>
      <family val="2"/>
    </font>
    <font>
      <b/>
      <sz val="11"/>
      <color theme="1"/>
      <name val="Calibri"/>
      <family val="2"/>
    </font>
    <font>
      <sz val="11"/>
      <color theme="1"/>
      <name val="Calibri"/>
      <family val="2"/>
    </font>
    <font>
      <b/>
      <sz val="11"/>
      <color theme="0"/>
      <name val="Calibri"/>
      <family val="2"/>
    </font>
    <font>
      <b/>
      <sz val="14"/>
      <color theme="1"/>
      <name val="Calibri"/>
      <family val="2"/>
    </font>
    <font>
      <sz val="11"/>
      <color theme="0"/>
      <name val="Calibri"/>
      <family val="2"/>
    </font>
    <font>
      <sz val="11"/>
      <color rgb="FFFFFFFF"/>
      <name val="Calibri"/>
      <family val="2"/>
    </font>
    <font>
      <sz val="11"/>
      <color rgb="FFFFFF00"/>
      <name val="Calibri"/>
      <family val="2"/>
    </font>
    <font>
      <sz val="11"/>
      <color rgb="FFFF0000"/>
      <name val="Calibri"/>
      <family val="2"/>
    </font>
    <font>
      <b/>
      <sz val="18"/>
      <color rgb="FFFF0000"/>
      <name val="Calibri"/>
      <family val="2"/>
    </font>
    <font>
      <sz val="18"/>
      <color rgb="FFFF0000"/>
      <name val="Calibri"/>
      <family val="2"/>
    </font>
    <font>
      <b/>
      <sz val="14"/>
      <color rgb="FFFFFFFF"/>
      <name val="Calibri"/>
      <family val="2"/>
    </font>
    <font>
      <sz val="18"/>
      <color rgb="FF000000"/>
      <name val="Calibri"/>
      <family val="2"/>
    </font>
    <font>
      <sz val="18"/>
      <color theme="1"/>
      <name val="Calibri"/>
      <family val="2"/>
    </font>
    <font>
      <sz val="14"/>
      <color rgb="FFFF0000"/>
      <name val="Calibri"/>
      <family val="2"/>
    </font>
    <font>
      <b/>
      <sz val="12"/>
      <color theme="1"/>
      <name val="Calibri"/>
      <family val="2"/>
    </font>
    <font>
      <sz val="18"/>
      <color theme="1"/>
      <name val="Impact"/>
      <family val="2"/>
    </font>
    <font>
      <sz val="18"/>
      <color theme="0"/>
      <name val="Calibri"/>
      <family val="2"/>
    </font>
    <font>
      <sz val="18"/>
      <color rgb="FFFFFFFF"/>
      <name val="Inconsolata"/>
    </font>
    <font>
      <b/>
      <sz val="24"/>
      <color theme="1"/>
      <name val="Calibri"/>
      <family val="2"/>
    </font>
    <font>
      <sz val="14"/>
      <color rgb="FFFF0000"/>
      <name val="Calibri"/>
      <family val="2"/>
    </font>
    <font>
      <b/>
      <sz val="12"/>
      <color rgb="FFFFC000"/>
      <name val="Calibri"/>
      <family val="2"/>
    </font>
    <font>
      <b/>
      <sz val="11"/>
      <color rgb="FFFFC000"/>
      <name val="Calibri"/>
      <family val="2"/>
    </font>
    <font>
      <b/>
      <u/>
      <sz val="16"/>
      <color rgb="FFFF0000"/>
      <name val="Calibri"/>
      <family val="2"/>
    </font>
    <font>
      <sz val="8"/>
      <name val="Arial"/>
      <family val="2"/>
    </font>
    <font>
      <sz val="11"/>
      <color theme="1"/>
      <name val="Arial"/>
      <family val="2"/>
    </font>
    <font>
      <sz val="12"/>
      <color theme="1"/>
      <name val="Calibri"/>
      <family val="2"/>
    </font>
    <font>
      <sz val="9"/>
      <color theme="1"/>
      <name val="Arial"/>
      <family val="2"/>
    </font>
    <font>
      <sz val="13"/>
      <color theme="1"/>
      <name val="Calibri"/>
      <family val="2"/>
    </font>
    <font>
      <b/>
      <sz val="9"/>
      <color theme="1"/>
      <name val="Calibri"/>
      <family val="2"/>
    </font>
    <font>
      <sz val="9"/>
      <color theme="1"/>
      <name val="Calibri"/>
      <family val="2"/>
    </font>
    <font>
      <b/>
      <sz val="8"/>
      <color theme="1"/>
      <name val="Calibri"/>
      <family val="2"/>
    </font>
    <font>
      <sz val="10"/>
      <color theme="1"/>
      <name val="Calibri"/>
      <family val="2"/>
    </font>
  </fonts>
  <fills count="22">
    <fill>
      <patternFill patternType="none"/>
    </fill>
    <fill>
      <patternFill patternType="gray125"/>
    </fill>
    <fill>
      <patternFill patternType="solid">
        <fgColor rgb="FF9FC5E8"/>
        <bgColor rgb="FF9FC5E8"/>
      </patternFill>
    </fill>
    <fill>
      <patternFill patternType="solid">
        <fgColor rgb="FFCCFFCC"/>
        <bgColor rgb="FFCCFFCC"/>
      </patternFill>
    </fill>
    <fill>
      <patternFill patternType="solid">
        <fgColor rgb="FFFFFF99"/>
        <bgColor rgb="FFFFFF99"/>
      </patternFill>
    </fill>
    <fill>
      <patternFill patternType="solid">
        <fgColor rgb="FF0000FF"/>
        <bgColor rgb="FF0000FF"/>
      </patternFill>
    </fill>
    <fill>
      <patternFill patternType="solid">
        <fgColor rgb="FFFFFFFF"/>
        <bgColor rgb="FFFFFFFF"/>
      </patternFill>
    </fill>
    <fill>
      <patternFill patternType="solid">
        <fgColor rgb="FFD8D8D8"/>
        <bgColor rgb="FFD8D8D8"/>
      </patternFill>
    </fill>
    <fill>
      <patternFill patternType="solid">
        <fgColor rgb="FFFF0000"/>
        <bgColor rgb="FFFF0000"/>
      </patternFill>
    </fill>
    <fill>
      <patternFill patternType="solid">
        <fgColor rgb="FF366092"/>
        <bgColor rgb="FF366092"/>
      </patternFill>
    </fill>
    <fill>
      <patternFill patternType="solid">
        <fgColor rgb="FF76923C"/>
        <bgColor rgb="FF76923C"/>
      </patternFill>
    </fill>
    <fill>
      <patternFill patternType="solid">
        <fgColor rgb="FFB8CCE4"/>
        <bgColor rgb="FFB8CCE4"/>
      </patternFill>
    </fill>
    <fill>
      <patternFill patternType="solid">
        <fgColor rgb="FFC2D69B"/>
        <bgColor rgb="FFC2D69B"/>
      </patternFill>
    </fill>
    <fill>
      <patternFill patternType="solid">
        <fgColor rgb="FFDBE5F1"/>
        <bgColor rgb="FFDBE5F1"/>
      </patternFill>
    </fill>
    <fill>
      <patternFill patternType="solid">
        <fgColor rgb="FFEAF1DD"/>
        <bgColor rgb="FFEAF1DD"/>
      </patternFill>
    </fill>
    <fill>
      <patternFill patternType="solid">
        <fgColor rgb="FFD9D9D9"/>
        <bgColor rgb="FFD9D9D9"/>
      </patternFill>
    </fill>
    <fill>
      <patternFill patternType="solid">
        <fgColor rgb="FFEFEFEF"/>
        <bgColor rgb="FFEFEFEF"/>
      </patternFill>
    </fill>
    <fill>
      <patternFill patternType="solid">
        <fgColor rgb="FFE36C09"/>
        <bgColor rgb="FFE36C09"/>
      </patternFill>
    </fill>
    <fill>
      <patternFill patternType="solid">
        <fgColor rgb="FFFDE9D9"/>
        <bgColor rgb="FFFDE9D9"/>
      </patternFill>
    </fill>
    <fill>
      <patternFill patternType="solid">
        <fgColor rgb="FF990000"/>
        <bgColor rgb="FF990000"/>
      </patternFill>
    </fill>
    <fill>
      <patternFill patternType="solid">
        <fgColor theme="6" tint="-0.249977111117893"/>
        <bgColor rgb="FFEAF1DD"/>
      </patternFill>
    </fill>
    <fill>
      <patternFill patternType="solid">
        <fgColor theme="4" tint="-0.249977111117893"/>
        <bgColor rgb="FFDBE5F1"/>
      </patternFill>
    </fill>
  </fills>
  <borders count="50">
    <border>
      <left/>
      <right/>
      <top/>
      <bottom/>
      <diagonal/>
    </border>
    <border>
      <left/>
      <right/>
      <top/>
      <bottom style="thin">
        <color rgb="FF000000"/>
      </bottom>
      <diagonal/>
    </border>
    <border>
      <left/>
      <right/>
      <top/>
      <bottom/>
      <diagonal/>
    </border>
    <border>
      <left/>
      <right/>
      <top/>
      <bottom/>
      <diagonal/>
    </border>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bottom/>
      <diagonal/>
    </border>
    <border>
      <left/>
      <right/>
      <top/>
      <bottom/>
      <diagonal/>
    </border>
    <border>
      <left/>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top/>
      <bottom/>
      <diagonal/>
    </border>
    <border>
      <left style="thin">
        <color rgb="FF000000"/>
      </left>
      <right/>
      <top/>
      <bottom style="thin">
        <color rgb="FF000000"/>
      </bottom>
      <diagonal/>
    </border>
    <border>
      <left/>
      <right style="thin">
        <color rgb="FF000000"/>
      </right>
      <top/>
      <bottom style="thin">
        <color rgb="FF000000"/>
      </bottom>
      <diagonal/>
    </border>
    <border>
      <left/>
      <right/>
      <top/>
      <bottom/>
      <diagonal/>
    </border>
    <border>
      <left style="thin">
        <color rgb="FF000000"/>
      </left>
      <right/>
      <top/>
      <bottom/>
      <diagonal/>
    </border>
    <border>
      <left/>
      <right style="thin">
        <color rgb="FF000000"/>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style="thin">
        <color rgb="FF0000FF"/>
      </left>
      <right/>
      <top style="thin">
        <color rgb="FF0000FF"/>
      </top>
      <bottom style="thin">
        <color rgb="FF0000FF"/>
      </bottom>
      <diagonal/>
    </border>
    <border>
      <left/>
      <right/>
      <top style="thin">
        <color rgb="FF0000FF"/>
      </top>
      <bottom style="thin">
        <color rgb="FF0000FF"/>
      </bottom>
      <diagonal/>
    </border>
    <border>
      <left/>
      <right style="thin">
        <color rgb="FF0000FF"/>
      </right>
      <top style="thin">
        <color rgb="FF0000FF"/>
      </top>
      <bottom style="thin">
        <color rgb="FF0000FF"/>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style="medium">
        <color rgb="FF000000"/>
      </top>
      <bottom style="thin">
        <color rgb="FF000000"/>
      </bottom>
      <diagonal/>
    </border>
    <border>
      <left style="thin">
        <color rgb="FF0000FF"/>
      </left>
      <right style="thin">
        <color rgb="FF0000FF"/>
      </right>
      <top style="thin">
        <color rgb="FF0000FF"/>
      </top>
      <bottom style="thin">
        <color rgb="FF0000FF"/>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right/>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style="thin">
        <color rgb="FF000000"/>
      </right>
      <top style="thin">
        <color rgb="FF000000"/>
      </top>
      <bottom style="medium">
        <color rgb="FF000000"/>
      </bottom>
      <diagonal/>
    </border>
    <border>
      <left/>
      <right/>
      <top style="thin">
        <color rgb="FF000000"/>
      </top>
      <bottom/>
      <diagonal/>
    </border>
    <border>
      <left/>
      <right/>
      <top style="thin">
        <color rgb="FF000000"/>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41">
    <xf numFmtId="0" fontId="0" fillId="0" borderId="0" xfId="0"/>
    <xf numFmtId="0" fontId="1" fillId="2" borderId="0" xfId="0" applyFont="1" applyFill="1"/>
    <xf numFmtId="0" fontId="2" fillId="2" borderId="0" xfId="0" applyFont="1" applyFill="1"/>
    <xf numFmtId="0" fontId="2" fillId="2" borderId="0" xfId="0" applyFont="1" applyFill="1" applyAlignment="1">
      <alignment horizontal="center"/>
    </xf>
    <xf numFmtId="0" fontId="3" fillId="2" borderId="0" xfId="0" applyFont="1" applyFill="1" applyAlignment="1">
      <alignment horizontal="center"/>
    </xf>
    <xf numFmtId="0" fontId="4" fillId="2" borderId="0" xfId="0" applyFont="1" applyFill="1" applyAlignment="1">
      <alignment horizontal="center"/>
    </xf>
    <xf numFmtId="0" fontId="3" fillId="3" borderId="0" xfId="0" applyFont="1" applyFill="1" applyAlignment="1">
      <alignment horizontal="center"/>
    </xf>
    <xf numFmtId="0" fontId="4" fillId="3" borderId="0" xfId="0" applyFont="1" applyFill="1" applyAlignment="1">
      <alignment horizontal="center"/>
    </xf>
    <xf numFmtId="0" fontId="5" fillId="2" borderId="0" xfId="0" applyFont="1" applyFill="1"/>
    <xf numFmtId="0" fontId="6" fillId="2" borderId="0" xfId="0" applyFont="1" applyFill="1"/>
    <xf numFmtId="0" fontId="8" fillId="2" borderId="0" xfId="0" quotePrefix="1" applyFont="1" applyFill="1" applyAlignment="1">
      <alignment horizontal="center"/>
    </xf>
    <xf numFmtId="0" fontId="9" fillId="0" borderId="0" xfId="0" quotePrefix="1" applyFont="1" applyAlignment="1">
      <alignment horizontal="center" vertical="top"/>
    </xf>
    <xf numFmtId="0" fontId="10" fillId="5" borderId="0" xfId="0" applyFont="1" applyFill="1" applyAlignment="1">
      <alignment vertical="top"/>
    </xf>
    <xf numFmtId="0" fontId="11" fillId="5" borderId="0" xfId="0" applyFont="1" applyFill="1"/>
    <xf numFmtId="0" fontId="12" fillId="5" borderId="0" xfId="0" applyFont="1" applyFill="1"/>
    <xf numFmtId="0" fontId="6" fillId="2" borderId="0" xfId="0" applyFont="1" applyFill="1" applyAlignment="1">
      <alignment vertical="top"/>
    </xf>
    <xf numFmtId="0" fontId="8" fillId="0" borderId="0" xfId="0" applyFont="1" applyAlignment="1">
      <alignment horizontal="center"/>
    </xf>
    <xf numFmtId="0" fontId="9" fillId="0" borderId="0" xfId="0" applyFont="1" applyAlignment="1">
      <alignment horizontal="center" vertical="top"/>
    </xf>
    <xf numFmtId="0" fontId="8" fillId="0" borderId="0" xfId="0" applyFont="1"/>
    <xf numFmtId="0" fontId="13" fillId="0" borderId="0" xfId="0" applyFont="1" applyAlignment="1">
      <alignment horizontal="left" vertical="top"/>
    </xf>
    <xf numFmtId="0" fontId="14" fillId="0" borderId="0" xfId="0" applyFont="1" applyAlignment="1">
      <alignment horizontal="left" vertical="top" wrapText="1"/>
    </xf>
    <xf numFmtId="0" fontId="15" fillId="6" borderId="2" xfId="0" applyFont="1" applyFill="1" applyBorder="1"/>
    <xf numFmtId="0" fontId="16" fillId="6" borderId="2" xfId="0" applyFont="1" applyFill="1" applyBorder="1"/>
    <xf numFmtId="0" fontId="16" fillId="7" borderId="2" xfId="0" applyFont="1" applyFill="1" applyBorder="1"/>
    <xf numFmtId="0" fontId="17" fillId="8" borderId="2" xfId="0" applyFont="1" applyFill="1" applyBorder="1" applyAlignment="1">
      <alignment horizontal="center"/>
    </xf>
    <xf numFmtId="0" fontId="18" fillId="7" borderId="2" xfId="0" applyFont="1" applyFill="1" applyBorder="1" applyAlignment="1">
      <alignment horizontal="right"/>
    </xf>
    <xf numFmtId="0" fontId="16" fillId="7" borderId="6" xfId="0" applyFont="1" applyFill="1" applyBorder="1" applyAlignment="1">
      <alignment horizontal="center" textRotation="45"/>
    </xf>
    <xf numFmtId="0" fontId="19" fillId="9" borderId="6" xfId="0" applyFont="1" applyFill="1" applyBorder="1"/>
    <xf numFmtId="0" fontId="20" fillId="9" borderId="6" xfId="0" quotePrefix="1" applyFont="1" applyFill="1" applyBorder="1"/>
    <xf numFmtId="0" fontId="20" fillId="9" borderId="6" xfId="0" applyFont="1" applyFill="1" applyBorder="1"/>
    <xf numFmtId="0" fontId="16" fillId="7" borderId="0" xfId="0" applyFont="1" applyFill="1"/>
    <xf numFmtId="0" fontId="21" fillId="10" borderId="6" xfId="0" applyFont="1" applyFill="1" applyBorder="1"/>
    <xf numFmtId="0" fontId="19" fillId="10" borderId="6" xfId="0" applyFont="1" applyFill="1" applyBorder="1"/>
    <xf numFmtId="0" fontId="20" fillId="10" borderId="6" xfId="0" quotePrefix="1" applyFont="1" applyFill="1" applyBorder="1"/>
    <xf numFmtId="0" fontId="20" fillId="10" borderId="6" xfId="0" applyFont="1" applyFill="1" applyBorder="1"/>
    <xf numFmtId="0" fontId="16" fillId="11" borderId="7" xfId="0" applyFont="1" applyFill="1" applyBorder="1"/>
    <xf numFmtId="0" fontId="15" fillId="11" borderId="8" xfId="0" applyFont="1" applyFill="1" applyBorder="1"/>
    <xf numFmtId="0" fontId="15" fillId="11" borderId="8" xfId="0" applyFont="1" applyFill="1" applyBorder="1" applyAlignment="1">
      <alignment horizontal="center" vertical="center"/>
    </xf>
    <xf numFmtId="0" fontId="16" fillId="11" borderId="9" xfId="0" applyFont="1" applyFill="1" applyBorder="1"/>
    <xf numFmtId="0" fontId="16" fillId="11" borderId="10" xfId="0" applyFont="1" applyFill="1" applyBorder="1"/>
    <xf numFmtId="0" fontId="16" fillId="11" borderId="8" xfId="0" applyFont="1" applyFill="1" applyBorder="1"/>
    <xf numFmtId="0" fontId="16" fillId="11" borderId="11" xfId="0" applyFont="1" applyFill="1" applyBorder="1"/>
    <xf numFmtId="0" fontId="16" fillId="7" borderId="12" xfId="0" applyFont="1" applyFill="1" applyBorder="1"/>
    <xf numFmtId="0" fontId="16" fillId="12" borderId="7" xfId="0" applyFont="1" applyFill="1" applyBorder="1"/>
    <xf numFmtId="0" fontId="15" fillId="12" borderId="8" xfId="0" applyFont="1" applyFill="1" applyBorder="1"/>
    <xf numFmtId="0" fontId="15" fillId="12" borderId="8" xfId="0" applyFont="1" applyFill="1" applyBorder="1" applyAlignment="1">
      <alignment horizontal="center" vertical="center"/>
    </xf>
    <xf numFmtId="0" fontId="16" fillId="12" borderId="13" xfId="0" applyFont="1" applyFill="1" applyBorder="1"/>
    <xf numFmtId="0" fontId="16" fillId="12" borderId="9" xfId="0" applyFont="1" applyFill="1" applyBorder="1"/>
    <xf numFmtId="0" fontId="16" fillId="12" borderId="10" xfId="0" applyFont="1" applyFill="1" applyBorder="1"/>
    <xf numFmtId="0" fontId="16" fillId="12" borderId="8" xfId="0" applyFont="1" applyFill="1" applyBorder="1"/>
    <xf numFmtId="0" fontId="16" fillId="12" borderId="11" xfId="0" applyFont="1" applyFill="1" applyBorder="1"/>
    <xf numFmtId="0" fontId="16" fillId="13" borderId="8" xfId="0" applyFont="1" applyFill="1" applyBorder="1" applyAlignment="1">
      <alignment wrapText="1"/>
    </xf>
    <xf numFmtId="0" fontId="16" fillId="13" borderId="6" xfId="0" quotePrefix="1" applyFont="1" applyFill="1" applyBorder="1" applyAlignment="1">
      <alignment horizontal="center" vertical="center"/>
    </xf>
    <xf numFmtId="0" fontId="16" fillId="0" borderId="6" xfId="0" applyFont="1" applyBorder="1"/>
    <xf numFmtId="0" fontId="16" fillId="6" borderId="6" xfId="0" applyFont="1" applyFill="1" applyBorder="1"/>
    <xf numFmtId="0" fontId="16" fillId="7" borderId="16" xfId="0" applyFont="1" applyFill="1" applyBorder="1"/>
    <xf numFmtId="0" fontId="16" fillId="14" borderId="8" xfId="0" applyFont="1" applyFill="1" applyBorder="1" applyAlignment="1">
      <alignment wrapText="1"/>
    </xf>
    <xf numFmtId="0" fontId="16" fillId="14" borderId="6" xfId="0" quotePrefix="1" applyFont="1" applyFill="1" applyBorder="1" applyAlignment="1">
      <alignment horizontal="center" vertical="center"/>
    </xf>
    <xf numFmtId="0" fontId="16" fillId="15" borderId="0" xfId="0" applyFont="1" applyFill="1"/>
    <xf numFmtId="0" fontId="15" fillId="11" borderId="9" xfId="0" applyFont="1" applyFill="1" applyBorder="1"/>
    <xf numFmtId="0" fontId="16" fillId="7" borderId="19" xfId="0" applyFont="1" applyFill="1" applyBorder="1"/>
    <xf numFmtId="0" fontId="15" fillId="12" borderId="9" xfId="0" applyFont="1" applyFill="1" applyBorder="1"/>
    <xf numFmtId="0" fontId="16" fillId="16" borderId="6" xfId="0" applyFont="1" applyFill="1" applyBorder="1"/>
    <xf numFmtId="0" fontId="19" fillId="9" borderId="7" xfId="0" applyFont="1" applyFill="1" applyBorder="1" applyAlignment="1">
      <alignment horizontal="right"/>
    </xf>
    <xf numFmtId="0" fontId="19" fillId="9" borderId="9" xfId="0" applyFont="1" applyFill="1" applyBorder="1" applyAlignment="1">
      <alignment horizontal="right"/>
    </xf>
    <xf numFmtId="0" fontId="19" fillId="9" borderId="8" xfId="0" applyFont="1" applyFill="1" applyBorder="1" applyAlignment="1">
      <alignment horizontal="right"/>
    </xf>
    <xf numFmtId="0" fontId="16" fillId="11" borderId="6" xfId="0" quotePrefix="1" applyFont="1" applyFill="1" applyBorder="1" applyAlignment="1">
      <alignment horizontal="center" vertical="center"/>
    </xf>
    <xf numFmtId="0" fontId="16" fillId="11" borderId="6" xfId="0" applyFont="1" applyFill="1" applyBorder="1"/>
    <xf numFmtId="0" fontId="19" fillId="10" borderId="7" xfId="0" applyFont="1" applyFill="1" applyBorder="1" applyAlignment="1">
      <alignment horizontal="right"/>
    </xf>
    <xf numFmtId="0" fontId="19" fillId="10" borderId="9" xfId="0" applyFont="1" applyFill="1" applyBorder="1" applyAlignment="1">
      <alignment horizontal="right"/>
    </xf>
    <xf numFmtId="0" fontId="21" fillId="10" borderId="8" xfId="0" applyFont="1" applyFill="1" applyBorder="1" applyAlignment="1">
      <alignment horizontal="right"/>
    </xf>
    <xf numFmtId="0" fontId="16" fillId="7" borderId="22" xfId="0" applyFont="1" applyFill="1" applyBorder="1"/>
    <xf numFmtId="0" fontId="16" fillId="7" borderId="11" xfId="0" applyFont="1" applyFill="1" applyBorder="1"/>
    <xf numFmtId="0" fontId="21" fillId="17" borderId="7" xfId="0" applyFont="1" applyFill="1" applyBorder="1" applyAlignment="1">
      <alignment horizontal="right"/>
    </xf>
    <xf numFmtId="0" fontId="21" fillId="17" borderId="9" xfId="0" applyFont="1" applyFill="1" applyBorder="1" applyAlignment="1">
      <alignment horizontal="right"/>
    </xf>
    <xf numFmtId="0" fontId="16" fillId="18" borderId="6" xfId="0" quotePrefix="1" applyFont="1" applyFill="1" applyBorder="1" applyAlignment="1">
      <alignment horizontal="center" vertical="center"/>
    </xf>
    <xf numFmtId="0" fontId="16" fillId="18" borderId="6" xfId="0" applyFont="1" applyFill="1" applyBorder="1"/>
    <xf numFmtId="0" fontId="16" fillId="7" borderId="2" xfId="0" quotePrefix="1" applyFont="1" applyFill="1" applyBorder="1"/>
    <xf numFmtId="0" fontId="21" fillId="15" borderId="0" xfId="0" applyFont="1" applyFill="1"/>
    <xf numFmtId="0" fontId="21" fillId="10" borderId="29" xfId="0" applyFont="1" applyFill="1" applyBorder="1"/>
    <xf numFmtId="0" fontId="16" fillId="11" borderId="30" xfId="0" applyFont="1" applyFill="1" applyBorder="1"/>
    <xf numFmtId="0" fontId="16" fillId="11" borderId="0" xfId="0" applyFont="1" applyFill="1"/>
    <xf numFmtId="0" fontId="16" fillId="12" borderId="0" xfId="0" applyFont="1" applyFill="1"/>
    <xf numFmtId="0" fontId="16" fillId="15" borderId="0" xfId="0" applyFont="1" applyFill="1" applyAlignment="1">
      <alignment horizontal="center" vertical="center"/>
    </xf>
    <xf numFmtId="0" fontId="16" fillId="0" borderId="32" xfId="0" applyFont="1" applyBorder="1"/>
    <xf numFmtId="0" fontId="19" fillId="15" borderId="0" xfId="0" applyFont="1" applyFill="1" applyAlignment="1">
      <alignment horizontal="right"/>
    </xf>
    <xf numFmtId="0" fontId="19" fillId="10" borderId="13" xfId="0" applyFont="1" applyFill="1" applyBorder="1" applyAlignment="1">
      <alignment horizontal="right"/>
    </xf>
    <xf numFmtId="0" fontId="16" fillId="7" borderId="25" xfId="0" applyFont="1" applyFill="1" applyBorder="1"/>
    <xf numFmtId="0" fontId="18" fillId="7" borderId="3" xfId="0" applyFont="1" applyFill="1" applyBorder="1" applyAlignment="1">
      <alignment horizontal="right"/>
    </xf>
    <xf numFmtId="0" fontId="20" fillId="9" borderId="32" xfId="0" applyFont="1" applyFill="1" applyBorder="1"/>
    <xf numFmtId="0" fontId="20" fillId="15" borderId="0" xfId="0" applyFont="1" applyFill="1"/>
    <xf numFmtId="0" fontId="16" fillId="11" borderId="22" xfId="0" applyFont="1" applyFill="1" applyBorder="1"/>
    <xf numFmtId="0" fontId="1" fillId="15" borderId="0" xfId="0" applyFont="1" applyFill="1"/>
    <xf numFmtId="0" fontId="16" fillId="7" borderId="3" xfId="0" applyFont="1" applyFill="1" applyBorder="1"/>
    <xf numFmtId="0" fontId="16" fillId="7" borderId="39" xfId="0" applyFont="1" applyFill="1" applyBorder="1" applyAlignment="1">
      <alignment horizontal="center"/>
    </xf>
    <xf numFmtId="0" fontId="16" fillId="7" borderId="6" xfId="0" applyFont="1" applyFill="1" applyBorder="1"/>
    <xf numFmtId="0" fontId="16" fillId="7" borderId="6" xfId="0" applyFont="1" applyFill="1" applyBorder="1" applyAlignment="1">
      <alignment horizontal="center"/>
    </xf>
    <xf numFmtId="0" fontId="16" fillId="7" borderId="40" xfId="0" applyFont="1" applyFill="1" applyBorder="1" applyAlignment="1">
      <alignment horizontal="center"/>
    </xf>
    <xf numFmtId="0" fontId="16" fillId="7" borderId="6" xfId="0" quotePrefix="1" applyFont="1" applyFill="1" applyBorder="1" applyAlignment="1">
      <alignment horizontal="center"/>
    </xf>
    <xf numFmtId="0" fontId="16" fillId="7" borderId="32" xfId="0" applyFont="1" applyFill="1" applyBorder="1" applyAlignment="1">
      <alignment horizontal="left"/>
    </xf>
    <xf numFmtId="0" fontId="16" fillId="0" borderId="39" xfId="0" applyFont="1" applyBorder="1" applyAlignment="1">
      <alignment horizontal="center"/>
    </xf>
    <xf numFmtId="45" fontId="16" fillId="7" borderId="39" xfId="0" applyNumberFormat="1" applyFont="1" applyFill="1" applyBorder="1" applyAlignment="1">
      <alignment horizontal="center"/>
    </xf>
    <xf numFmtId="0" fontId="16" fillId="0" borderId="29" xfId="0" applyFont="1" applyBorder="1" applyAlignment="1">
      <alignment horizontal="center"/>
    </xf>
    <xf numFmtId="0" fontId="16" fillId="0" borderId="6" xfId="0" applyFont="1" applyBorder="1" applyAlignment="1">
      <alignment horizontal="center"/>
    </xf>
    <xf numFmtId="45" fontId="16" fillId="7" borderId="2" xfId="0" applyNumberFormat="1" applyFont="1" applyFill="1" applyBorder="1" applyAlignment="1">
      <alignment horizontal="center"/>
    </xf>
    <xf numFmtId="21" fontId="16" fillId="7" borderId="41" xfId="0" applyNumberFormat="1" applyFont="1" applyFill="1" applyBorder="1"/>
    <xf numFmtId="21" fontId="16" fillId="0" borderId="6" xfId="0" applyNumberFormat="1" applyFont="1" applyBorder="1"/>
    <xf numFmtId="0" fontId="16" fillId="0" borderId="42" xfId="0" applyFont="1" applyBorder="1" applyAlignment="1">
      <alignment horizontal="center"/>
    </xf>
    <xf numFmtId="0" fontId="16" fillId="0" borderId="43" xfId="0" applyFont="1" applyBorder="1" applyAlignment="1">
      <alignment horizontal="center"/>
    </xf>
    <xf numFmtId="45" fontId="16" fillId="7" borderId="44" xfId="0" applyNumberFormat="1" applyFont="1" applyFill="1" applyBorder="1" applyAlignment="1">
      <alignment horizontal="center"/>
    </xf>
    <xf numFmtId="0" fontId="16" fillId="7" borderId="45" xfId="0" applyFont="1" applyFill="1" applyBorder="1" applyAlignment="1">
      <alignment horizontal="center"/>
    </xf>
    <xf numFmtId="21" fontId="16" fillId="7" borderId="46" xfId="0" applyNumberFormat="1" applyFont="1" applyFill="1" applyBorder="1"/>
    <xf numFmtId="21" fontId="16" fillId="0" borderId="0" xfId="0" applyNumberFormat="1" applyFont="1"/>
    <xf numFmtId="0" fontId="16" fillId="0" borderId="0" xfId="0" applyFont="1" applyAlignment="1">
      <alignment horizontal="center"/>
    </xf>
    <xf numFmtId="21" fontId="16" fillId="15" borderId="0" xfId="0" applyNumberFormat="1" applyFont="1" applyFill="1"/>
    <xf numFmtId="0" fontId="22" fillId="7" borderId="24" xfId="0" applyFont="1" applyFill="1" applyBorder="1" applyAlignment="1">
      <alignment vertical="top"/>
    </xf>
    <xf numFmtId="0" fontId="22" fillId="7" borderId="25" xfId="0" applyFont="1" applyFill="1" applyBorder="1" applyAlignment="1">
      <alignment vertical="top"/>
    </xf>
    <xf numFmtId="0" fontId="22" fillId="7" borderId="27" xfId="0" applyFont="1" applyFill="1" applyBorder="1" applyAlignment="1">
      <alignment vertical="top"/>
    </xf>
    <xf numFmtId="0" fontId="22" fillId="7" borderId="28" xfId="0" applyFont="1" applyFill="1" applyBorder="1" applyAlignment="1">
      <alignment vertical="top"/>
    </xf>
    <xf numFmtId="20" fontId="16" fillId="15" borderId="0" xfId="0" applyNumberFormat="1" applyFont="1" applyFill="1"/>
    <xf numFmtId="0" fontId="26" fillId="7" borderId="0" xfId="0" applyFont="1" applyFill="1" applyAlignment="1">
      <alignment horizontal="center"/>
    </xf>
    <xf numFmtId="0" fontId="24" fillId="7" borderId="0" xfId="0" applyFont="1" applyFill="1" applyAlignment="1">
      <alignment horizontal="center"/>
    </xf>
    <xf numFmtId="0" fontId="27" fillId="7" borderId="0" xfId="0" applyFont="1" applyFill="1" applyAlignment="1">
      <alignment horizontal="left"/>
    </xf>
    <xf numFmtId="0" fontId="16" fillId="7" borderId="5" xfId="0" applyFont="1" applyFill="1" applyBorder="1" applyAlignment="1">
      <alignment textRotation="90"/>
    </xf>
    <xf numFmtId="0" fontId="16" fillId="13" borderId="7" xfId="0" applyFont="1" applyFill="1" applyBorder="1"/>
    <xf numFmtId="0" fontId="19" fillId="9" borderId="7" xfId="0" applyFont="1" applyFill="1" applyBorder="1"/>
    <xf numFmtId="0" fontId="19" fillId="9" borderId="8" xfId="0" applyFont="1" applyFill="1" applyBorder="1" applyAlignment="1">
      <alignment horizontal="right" wrapText="1"/>
    </xf>
    <xf numFmtId="0" fontId="19" fillId="9" borderId="2" xfId="0" applyFont="1" applyFill="1" applyBorder="1" applyAlignment="1">
      <alignment horizontal="right"/>
    </xf>
    <xf numFmtId="0" fontId="19" fillId="7" borderId="2" xfId="0" applyFont="1" applyFill="1" applyBorder="1" applyAlignment="1">
      <alignment horizontal="right"/>
    </xf>
    <xf numFmtId="0" fontId="29" fillId="7" borderId="2" xfId="0" applyFont="1" applyFill="1" applyBorder="1"/>
    <xf numFmtId="0" fontId="16" fillId="7" borderId="4" xfId="0" applyFont="1" applyFill="1" applyBorder="1"/>
    <xf numFmtId="0" fontId="16" fillId="7" borderId="25" xfId="0" applyFont="1" applyFill="1" applyBorder="1" applyAlignment="1">
      <alignment horizontal="center"/>
    </xf>
    <xf numFmtId="0" fontId="16" fillId="7" borderId="16" xfId="0" applyFont="1" applyFill="1" applyBorder="1" applyAlignment="1">
      <alignment horizontal="center"/>
    </xf>
    <xf numFmtId="0" fontId="16" fillId="7" borderId="28" xfId="0" applyFont="1" applyFill="1" applyBorder="1"/>
    <xf numFmtId="0" fontId="16" fillId="14" borderId="7" xfId="0" applyFont="1" applyFill="1" applyBorder="1"/>
    <xf numFmtId="0" fontId="21" fillId="10" borderId="7" xfId="0" applyFont="1" applyFill="1" applyBorder="1"/>
    <xf numFmtId="0" fontId="16" fillId="7" borderId="6" xfId="0" applyFont="1" applyFill="1" applyBorder="1" applyAlignment="1">
      <alignment textRotation="45"/>
    </xf>
    <xf numFmtId="0" fontId="16" fillId="7" borderId="5" xfId="0" applyFont="1" applyFill="1" applyBorder="1"/>
    <xf numFmtId="0" fontId="19" fillId="17" borderId="7" xfId="0" applyFont="1" applyFill="1" applyBorder="1" applyAlignment="1">
      <alignment horizontal="right"/>
    </xf>
    <xf numFmtId="0" fontId="18" fillId="18" borderId="6" xfId="0" applyFont="1" applyFill="1" applyBorder="1"/>
    <xf numFmtId="0" fontId="16" fillId="7" borderId="2" xfId="0" quotePrefix="1" applyFont="1" applyFill="1" applyBorder="1" applyAlignment="1">
      <alignment horizontal="center"/>
    </xf>
    <xf numFmtId="0" fontId="16" fillId="7" borderId="2" xfId="0" applyFont="1" applyFill="1" applyBorder="1" applyAlignment="1">
      <alignment horizontal="center"/>
    </xf>
    <xf numFmtId="0" fontId="30" fillId="6" borderId="16" xfId="0" applyFont="1" applyFill="1" applyBorder="1" applyAlignment="1">
      <alignment horizontal="center"/>
    </xf>
    <xf numFmtId="0" fontId="1" fillId="15" borderId="0" xfId="0" quotePrefix="1" applyFont="1" applyFill="1"/>
    <xf numFmtId="0" fontId="31" fillId="7" borderId="6" xfId="0" applyFont="1" applyFill="1" applyBorder="1" applyAlignment="1">
      <alignment horizontal="center"/>
    </xf>
    <xf numFmtId="0" fontId="27" fillId="7" borderId="47" xfId="0" applyFont="1" applyFill="1" applyBorder="1" applyAlignment="1">
      <alignment horizontal="left"/>
    </xf>
    <xf numFmtId="0" fontId="32" fillId="15" borderId="6" xfId="0" applyFont="1" applyFill="1" applyBorder="1" applyAlignment="1">
      <alignment horizontal="center"/>
    </xf>
    <xf numFmtId="0" fontId="32" fillId="19" borderId="0" xfId="0" applyFont="1" applyFill="1" applyAlignment="1">
      <alignment horizontal="center"/>
    </xf>
    <xf numFmtId="0" fontId="27" fillId="7" borderId="8" xfId="0" applyFont="1" applyFill="1" applyBorder="1" applyAlignment="1">
      <alignment horizontal="left"/>
    </xf>
    <xf numFmtId="0" fontId="32" fillId="6" borderId="0" xfId="0" applyFont="1" applyFill="1" applyAlignment="1">
      <alignment horizontal="center"/>
    </xf>
    <xf numFmtId="0" fontId="16" fillId="20" borderId="6" xfId="0" applyFont="1" applyFill="1" applyBorder="1"/>
    <xf numFmtId="0" fontId="35" fillId="21" borderId="6" xfId="0" applyFont="1" applyFill="1" applyBorder="1"/>
    <xf numFmtId="0" fontId="36" fillId="21" borderId="29" xfId="0" applyFont="1" applyFill="1" applyBorder="1"/>
    <xf numFmtId="0" fontId="35" fillId="20" borderId="6" xfId="0" applyFont="1" applyFill="1" applyBorder="1"/>
    <xf numFmtId="0" fontId="36" fillId="20" borderId="29" xfId="0" applyFont="1" applyFill="1" applyBorder="1"/>
    <xf numFmtId="0" fontId="36" fillId="20" borderId="6" xfId="0" applyFont="1" applyFill="1" applyBorder="1"/>
    <xf numFmtId="0" fontId="1" fillId="0" borderId="0" xfId="0" applyFont="1" applyAlignment="1">
      <alignment horizontal="center" textRotation="45"/>
    </xf>
    <xf numFmtId="0" fontId="0" fillId="0" borderId="49" xfId="0" applyBorder="1" applyAlignment="1">
      <alignment vertical="top"/>
    </xf>
    <xf numFmtId="0" fontId="40" fillId="0" borderId="0" xfId="0" applyFont="1"/>
    <xf numFmtId="0" fontId="1" fillId="7" borderId="6" xfId="0" applyFont="1" applyFill="1" applyBorder="1" applyAlignment="1">
      <alignment horizontal="center" textRotation="45"/>
    </xf>
    <xf numFmtId="0" fontId="2" fillId="0" borderId="0" xfId="0" applyFont="1"/>
    <xf numFmtId="0" fontId="1" fillId="6" borderId="2" xfId="0" applyFont="1" applyFill="1" applyBorder="1"/>
    <xf numFmtId="0" fontId="42" fillId="0" borderId="0" xfId="0" applyFont="1"/>
    <xf numFmtId="0" fontId="41" fillId="0" borderId="0" xfId="0" applyFont="1"/>
    <xf numFmtId="0" fontId="1" fillId="7" borderId="2" xfId="0" applyFont="1" applyFill="1" applyBorder="1" applyAlignment="1">
      <alignment horizontal="right"/>
    </xf>
    <xf numFmtId="0" fontId="1" fillId="13" borderId="8" xfId="0" applyFont="1" applyFill="1" applyBorder="1" applyAlignment="1">
      <alignment wrapText="1"/>
    </xf>
    <xf numFmtId="0" fontId="43" fillId="6" borderId="2" xfId="0" applyFont="1" applyFill="1" applyBorder="1"/>
    <xf numFmtId="0" fontId="44" fillId="7" borderId="2" xfId="0" applyFont="1" applyFill="1" applyBorder="1"/>
    <xf numFmtId="0" fontId="45" fillId="6" borderId="2" xfId="0" applyFont="1" applyFill="1" applyBorder="1"/>
    <xf numFmtId="0" fontId="12" fillId="10" borderId="8" xfId="0" applyFont="1" applyFill="1" applyBorder="1" applyAlignment="1">
      <alignment horizontal="right" wrapText="1"/>
    </xf>
    <xf numFmtId="0" fontId="12" fillId="10" borderId="6" xfId="0" applyFont="1" applyFill="1" applyBorder="1"/>
    <xf numFmtId="0" fontId="1" fillId="7" borderId="2" xfId="0" applyFont="1" applyFill="1" applyBorder="1"/>
    <xf numFmtId="0" fontId="1" fillId="14" borderId="8" xfId="0" applyFont="1" applyFill="1" applyBorder="1" applyAlignment="1">
      <alignment wrapText="1"/>
    </xf>
    <xf numFmtId="0" fontId="12" fillId="17" borderId="8" xfId="0" applyFont="1" applyFill="1" applyBorder="1" applyAlignment="1">
      <alignment horizontal="right"/>
    </xf>
    <xf numFmtId="0" fontId="12" fillId="10" borderId="8" xfId="0" applyFont="1" applyFill="1" applyBorder="1" applyAlignment="1">
      <alignment horizontal="right"/>
    </xf>
    <xf numFmtId="0" fontId="1" fillId="7" borderId="32" xfId="0" applyFont="1" applyFill="1" applyBorder="1" applyAlignment="1">
      <alignment horizontal="center"/>
    </xf>
    <xf numFmtId="0" fontId="46" fillId="7" borderId="39" xfId="0" applyFont="1" applyFill="1" applyBorder="1"/>
    <xf numFmtId="0" fontId="46" fillId="7" borderId="39" xfId="0" applyFont="1" applyFill="1" applyBorder="1" applyAlignment="1">
      <alignment horizontal="center"/>
    </xf>
    <xf numFmtId="0" fontId="46" fillId="7" borderId="29" xfId="0" applyFont="1" applyFill="1" applyBorder="1"/>
    <xf numFmtId="0" fontId="46" fillId="7" borderId="6" xfId="0" applyFont="1" applyFill="1" applyBorder="1"/>
    <xf numFmtId="0" fontId="46" fillId="7" borderId="6" xfId="0" applyFont="1" applyFill="1" applyBorder="1" applyAlignment="1">
      <alignment horizontal="center"/>
    </xf>
    <xf numFmtId="0" fontId="46" fillId="7" borderId="40" xfId="0" applyFont="1" applyFill="1" applyBorder="1" applyAlignment="1">
      <alignment horizontal="center"/>
    </xf>
    <xf numFmtId="0" fontId="46" fillId="7" borderId="41" xfId="0" applyFont="1" applyFill="1" applyBorder="1" applyAlignment="1">
      <alignment horizontal="center"/>
    </xf>
    <xf numFmtId="0" fontId="0" fillId="0" borderId="49" xfId="0" applyBorder="1" applyAlignment="1">
      <alignment horizontal="left"/>
    </xf>
    <xf numFmtId="0" fontId="39" fillId="0" borderId="49" xfId="0" applyFont="1" applyBorder="1" applyAlignment="1">
      <alignment horizontal="left" wrapText="1"/>
    </xf>
    <xf numFmtId="0" fontId="3" fillId="3" borderId="0" xfId="0" applyFont="1" applyFill="1" applyAlignment="1">
      <alignment horizontal="center"/>
    </xf>
    <xf numFmtId="0" fontId="0" fillId="0" borderId="0" xfId="0"/>
    <xf numFmtId="0" fontId="4" fillId="3" borderId="0" xfId="0" applyFont="1" applyFill="1" applyAlignment="1">
      <alignment horizontal="center"/>
    </xf>
    <xf numFmtId="0" fontId="2" fillId="3" borderId="1" xfId="0" applyFont="1" applyFill="1" applyBorder="1" applyAlignment="1">
      <alignment horizontal="center"/>
    </xf>
    <xf numFmtId="0" fontId="7" fillId="0" borderId="1" xfId="0" applyFont="1" applyBorder="1"/>
    <xf numFmtId="0" fontId="9" fillId="4" borderId="0" xfId="0" applyFont="1" applyFill="1" applyAlignment="1">
      <alignment vertical="top"/>
    </xf>
    <xf numFmtId="0" fontId="8" fillId="0" borderId="0" xfId="0" applyFont="1"/>
    <xf numFmtId="0" fontId="23" fillId="0" borderId="0" xfId="0" applyFont="1" applyAlignment="1">
      <alignment horizontal="left" vertical="top" wrapText="1"/>
    </xf>
    <xf numFmtId="0" fontId="1" fillId="0" borderId="0" xfId="0" applyFont="1" applyAlignment="1">
      <alignment horizontal="left" vertical="top" wrapText="1"/>
    </xf>
    <xf numFmtId="0" fontId="33" fillId="0" borderId="0" xfId="0" applyFont="1" applyAlignment="1">
      <alignment horizontal="left" vertical="top" wrapText="1"/>
    </xf>
    <xf numFmtId="0" fontId="16" fillId="14" borderId="14" xfId="0" applyFont="1" applyFill="1" applyBorder="1" applyAlignment="1">
      <alignment horizontal="center" vertical="center"/>
    </xf>
    <xf numFmtId="0" fontId="7" fillId="0" borderId="15" xfId="0" applyFont="1" applyBorder="1"/>
    <xf numFmtId="0" fontId="7" fillId="0" borderId="20" xfId="0" applyFont="1" applyBorder="1"/>
    <xf numFmtId="0" fontId="7" fillId="0" borderId="21" xfId="0" applyFont="1" applyBorder="1"/>
    <xf numFmtId="0" fontId="7" fillId="0" borderId="17" xfId="0" applyFont="1" applyBorder="1"/>
    <xf numFmtId="0" fontId="7" fillId="0" borderId="18" xfId="0" applyFont="1" applyBorder="1"/>
    <xf numFmtId="0" fontId="22" fillId="7" borderId="23" xfId="0" applyFont="1" applyFill="1" applyBorder="1" applyAlignment="1">
      <alignment vertical="top"/>
    </xf>
    <xf numFmtId="0" fontId="7" fillId="0" borderId="24" xfId="0" applyFont="1" applyBorder="1"/>
    <xf numFmtId="0" fontId="7" fillId="0" borderId="25" xfId="0" applyFont="1" applyBorder="1"/>
    <xf numFmtId="0" fontId="7" fillId="0" borderId="26" xfId="0" applyFont="1" applyBorder="1"/>
    <xf numFmtId="0" fontId="7" fillId="0" borderId="27" xfId="0" applyFont="1" applyBorder="1"/>
    <xf numFmtId="0" fontId="7" fillId="0" borderId="28" xfId="0" applyFont="1" applyBorder="1"/>
    <xf numFmtId="0" fontId="17" fillId="8" borderId="3" xfId="0" applyFont="1" applyFill="1" applyBorder="1" applyAlignment="1">
      <alignment horizontal="center"/>
    </xf>
    <xf numFmtId="0" fontId="7" fillId="0" borderId="4" xfId="0" applyFont="1" applyBorder="1"/>
    <xf numFmtId="0" fontId="7" fillId="0" borderId="5" xfId="0" applyFont="1" applyBorder="1"/>
    <xf numFmtId="0" fontId="16" fillId="13" borderId="14" xfId="0" applyFont="1" applyFill="1" applyBorder="1" applyAlignment="1">
      <alignment horizontal="center" vertical="center"/>
    </xf>
    <xf numFmtId="0" fontId="16" fillId="12" borderId="10" xfId="0" applyFont="1" applyFill="1" applyBorder="1"/>
    <xf numFmtId="0" fontId="7" fillId="0" borderId="30" xfId="0" applyFont="1" applyBorder="1"/>
    <xf numFmtId="0" fontId="7" fillId="0" borderId="29" xfId="0" applyFont="1" applyBorder="1"/>
    <xf numFmtId="0" fontId="16" fillId="13" borderId="15" xfId="0" applyFont="1" applyFill="1" applyBorder="1" applyAlignment="1">
      <alignment horizontal="center" vertical="center"/>
    </xf>
    <xf numFmtId="0" fontId="16" fillId="13" borderId="17" xfId="0" applyFont="1" applyFill="1" applyBorder="1" applyAlignment="1">
      <alignment horizontal="center" vertical="center"/>
    </xf>
    <xf numFmtId="0" fontId="16" fillId="13" borderId="18" xfId="0" applyFont="1" applyFill="1" applyBorder="1" applyAlignment="1">
      <alignment horizontal="center" vertical="center"/>
    </xf>
    <xf numFmtId="0" fontId="16" fillId="14" borderId="31" xfId="0" applyFont="1" applyFill="1" applyBorder="1" applyAlignment="1">
      <alignment horizontal="center" vertical="center"/>
    </xf>
    <xf numFmtId="0" fontId="16" fillId="13" borderId="20" xfId="0" applyFont="1" applyFill="1" applyBorder="1" applyAlignment="1">
      <alignment horizontal="center" vertical="center"/>
    </xf>
    <xf numFmtId="0" fontId="16" fillId="13" borderId="21" xfId="0" applyFont="1" applyFill="1" applyBorder="1" applyAlignment="1">
      <alignment horizontal="center" vertical="center"/>
    </xf>
    <xf numFmtId="0" fontId="16" fillId="11" borderId="10" xfId="0" applyFont="1" applyFill="1" applyBorder="1"/>
    <xf numFmtId="0" fontId="16" fillId="0" borderId="32" xfId="0" applyFont="1" applyBorder="1" applyAlignment="1">
      <alignment horizontal="center"/>
    </xf>
    <xf numFmtId="0" fontId="24" fillId="0" borderId="0" xfId="0" applyFont="1" applyAlignment="1">
      <alignment horizontal="center" vertical="center" textRotation="90" wrapText="1"/>
    </xf>
    <xf numFmtId="0" fontId="25" fillId="8" borderId="23" xfId="0" applyFont="1" applyFill="1" applyBorder="1" applyAlignment="1">
      <alignment horizontal="center" vertical="top" wrapText="1"/>
    </xf>
    <xf numFmtId="0" fontId="7" fillId="0" borderId="11" xfId="0" applyFont="1" applyBorder="1"/>
    <xf numFmtId="0" fontId="7" fillId="0" borderId="12" xfId="0" applyFont="1" applyBorder="1"/>
    <xf numFmtId="0" fontId="1" fillId="7" borderId="33" xfId="0" applyFont="1" applyFill="1" applyBorder="1" applyAlignment="1">
      <alignment horizontal="center"/>
    </xf>
    <xf numFmtId="0" fontId="7" fillId="0" borderId="34" xfId="0" applyFont="1" applyBorder="1"/>
    <xf numFmtId="0" fontId="7" fillId="0" borderId="35" xfId="0" applyFont="1" applyBorder="1"/>
    <xf numFmtId="0" fontId="1" fillId="7" borderId="36" xfId="0" applyFont="1" applyFill="1" applyBorder="1" applyAlignment="1">
      <alignment horizontal="center"/>
    </xf>
    <xf numFmtId="0" fontId="7" fillId="0" borderId="36" xfId="0" applyFont="1" applyBorder="1"/>
    <xf numFmtId="0" fontId="7" fillId="0" borderId="37" xfId="0" applyFont="1" applyBorder="1"/>
    <xf numFmtId="0" fontId="1" fillId="7" borderId="38" xfId="0" applyFont="1" applyFill="1" applyBorder="1" applyAlignment="1">
      <alignment horizontal="center"/>
    </xf>
    <xf numFmtId="0" fontId="34" fillId="7" borderId="23" xfId="0" applyFont="1" applyFill="1" applyBorder="1" applyAlignment="1">
      <alignment vertical="top" wrapText="1"/>
    </xf>
    <xf numFmtId="0" fontId="24" fillId="7" borderId="23" xfId="0" applyFont="1" applyFill="1" applyBorder="1" applyAlignment="1">
      <alignment vertical="top" wrapText="1"/>
    </xf>
    <xf numFmtId="0" fontId="16" fillId="7" borderId="0" xfId="0" applyFont="1" applyFill="1" applyAlignment="1">
      <alignment horizontal="center"/>
    </xf>
    <xf numFmtId="0" fontId="27" fillId="7" borderId="32" xfId="0" applyFont="1" applyFill="1" applyBorder="1" applyAlignment="1">
      <alignment horizontal="left"/>
    </xf>
    <xf numFmtId="0" fontId="27" fillId="7" borderId="48" xfId="0" applyFont="1" applyFill="1" applyBorder="1" applyAlignment="1">
      <alignment horizontal="left"/>
    </xf>
    <xf numFmtId="0" fontId="7" fillId="0" borderId="48" xfId="0" applyFont="1" applyBorder="1"/>
    <xf numFmtId="0" fontId="7" fillId="0" borderId="47" xfId="0" applyFont="1" applyBorder="1"/>
    <xf numFmtId="0" fontId="27" fillId="7" borderId="30" xfId="0" applyFont="1" applyFill="1" applyBorder="1" applyAlignment="1">
      <alignment horizontal="left"/>
    </xf>
  </cellXfs>
  <cellStyles count="1">
    <cellStyle name="Normal" xfId="0" builtinId="0"/>
  </cellStyles>
  <dxfs count="14">
    <dxf>
      <font>
        <color rgb="FFD8D8D8"/>
      </font>
      <fill>
        <patternFill patternType="none"/>
      </fill>
    </dxf>
    <dxf>
      <font>
        <color rgb="FFD8D8D8"/>
      </font>
      <fill>
        <patternFill patternType="none"/>
      </fill>
    </dxf>
    <dxf>
      <font>
        <color theme="0"/>
      </font>
      <fill>
        <patternFill patternType="solid">
          <fgColor rgb="FFFF0000"/>
          <bgColor rgb="FFFF0000"/>
        </patternFill>
      </fill>
    </dxf>
    <dxf>
      <font>
        <color theme="0"/>
      </font>
      <fill>
        <patternFill patternType="solid">
          <fgColor rgb="FFFF0000"/>
          <bgColor rgb="FFFF0000"/>
        </patternFill>
      </fill>
    </dxf>
    <dxf>
      <font>
        <color rgb="FFD8D8D8"/>
      </font>
      <fill>
        <patternFill patternType="none"/>
      </fill>
    </dxf>
    <dxf>
      <font>
        <color theme="0"/>
      </font>
      <fill>
        <patternFill patternType="solid">
          <fgColor rgb="FFFF0000"/>
          <bgColor rgb="FFFF0000"/>
        </patternFill>
      </fill>
    </dxf>
    <dxf>
      <font>
        <color theme="0"/>
      </font>
      <fill>
        <patternFill patternType="solid">
          <fgColor rgb="FFFF0000"/>
          <bgColor rgb="FFFF0000"/>
        </patternFill>
      </fill>
    </dxf>
    <dxf>
      <font>
        <color rgb="FFD8D8D8"/>
      </font>
      <fill>
        <patternFill patternType="none"/>
      </fill>
    </dxf>
    <dxf>
      <font>
        <color theme="0"/>
      </font>
      <fill>
        <patternFill patternType="solid">
          <fgColor rgb="FFFF0000"/>
          <bgColor rgb="FFFF0000"/>
        </patternFill>
      </fill>
    </dxf>
    <dxf>
      <font>
        <color theme="0"/>
      </font>
      <fill>
        <patternFill patternType="solid">
          <fgColor rgb="FFFF0000"/>
          <bgColor rgb="FFFF0000"/>
        </patternFill>
      </fill>
    </dxf>
    <dxf>
      <font>
        <color rgb="FFD8D8D8"/>
      </font>
      <fill>
        <patternFill patternType="none"/>
      </fill>
    </dxf>
    <dxf>
      <font>
        <color theme="0"/>
      </font>
      <fill>
        <patternFill patternType="solid">
          <fgColor rgb="FFFF0000"/>
          <bgColor rgb="FFFF0000"/>
        </patternFill>
      </fill>
    </dxf>
    <dxf>
      <font>
        <color theme="0"/>
      </font>
      <fill>
        <patternFill patternType="solid">
          <fgColor rgb="FFFF0000"/>
          <bgColor rgb="FFFF0000"/>
        </patternFill>
      </fill>
    </dxf>
    <dxf>
      <font>
        <color rgb="FFD8D8D8"/>
      </font>
      <fill>
        <patternFill patternType="solid">
          <fgColor rgb="FFD8D8D8"/>
          <bgColor rgb="FFD8D8D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1876425" cy="1876425"/>
    <xdr:pic>
      <xdr:nvPicPr>
        <xdr:cNvPr id="2" name="image1.jpg" title="Image">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outlinePr summaryBelow="0" summaryRight="0"/>
  </sheetPr>
  <dimension ref="A1:T55"/>
  <sheetViews>
    <sheetView topLeftCell="A9" workbookViewId="0">
      <selection activeCell="C21" sqref="C21"/>
    </sheetView>
  </sheetViews>
  <sheetFormatPr defaultColWidth="12.6171875" defaultRowHeight="15" customHeight="1"/>
  <sheetData>
    <row r="1" spans="1:20" ht="14.4">
      <c r="C1" s="1"/>
      <c r="D1" s="1"/>
      <c r="E1" s="1"/>
      <c r="F1" s="1"/>
      <c r="G1" s="1"/>
      <c r="H1" s="1"/>
      <c r="I1" s="1"/>
      <c r="J1" s="1"/>
      <c r="K1" s="1"/>
      <c r="L1" s="1"/>
      <c r="M1" s="1"/>
      <c r="N1" s="1"/>
      <c r="O1" s="1"/>
      <c r="P1" s="1"/>
      <c r="Q1" s="1"/>
      <c r="R1" s="1"/>
      <c r="S1" s="1"/>
      <c r="T1" s="1"/>
    </row>
    <row r="2" spans="1:20" ht="14.4">
      <c r="C2" s="1"/>
      <c r="D2" s="1"/>
      <c r="E2" s="1"/>
      <c r="F2" s="1"/>
      <c r="G2" s="1"/>
      <c r="H2" s="1"/>
      <c r="I2" s="1"/>
      <c r="J2" s="1"/>
      <c r="K2" s="1"/>
      <c r="L2" s="1"/>
      <c r="M2" s="1"/>
      <c r="N2" s="1"/>
      <c r="O2" s="1"/>
      <c r="P2" s="1"/>
      <c r="Q2" s="1"/>
      <c r="R2" s="1"/>
      <c r="S2" s="1"/>
      <c r="T2" s="1"/>
    </row>
    <row r="3" spans="1:20" ht="14.4">
      <c r="C3" s="1"/>
      <c r="D3" s="1"/>
      <c r="E3" s="1"/>
      <c r="F3" s="1"/>
      <c r="G3" s="1"/>
      <c r="H3" s="1"/>
      <c r="I3" s="1"/>
      <c r="J3" s="1"/>
      <c r="K3" s="1"/>
      <c r="L3" s="1"/>
      <c r="M3" s="1"/>
      <c r="N3" s="1"/>
      <c r="O3" s="1"/>
      <c r="P3" s="1"/>
      <c r="Q3" s="1"/>
      <c r="R3" s="1"/>
      <c r="S3" s="1"/>
      <c r="T3" s="1"/>
    </row>
    <row r="4" spans="1:20" ht="14.4">
      <c r="C4" s="1"/>
      <c r="D4" s="1"/>
      <c r="E4" s="1"/>
      <c r="F4" s="1"/>
      <c r="G4" s="1"/>
      <c r="H4" s="1"/>
      <c r="I4" s="1"/>
      <c r="J4" s="1"/>
      <c r="K4" s="1"/>
      <c r="L4" s="1"/>
      <c r="M4" s="1"/>
      <c r="N4" s="1"/>
      <c r="O4" s="1"/>
      <c r="P4" s="1"/>
      <c r="Q4" s="1"/>
      <c r="R4" s="1"/>
      <c r="S4" s="1"/>
      <c r="T4" s="1"/>
    </row>
    <row r="5" spans="1:20" ht="14.4">
      <c r="C5" s="2"/>
      <c r="D5" s="2"/>
      <c r="E5" s="3"/>
      <c r="F5" s="3"/>
      <c r="G5" s="3"/>
      <c r="H5" s="3"/>
      <c r="I5" s="3"/>
      <c r="J5" s="3"/>
      <c r="K5" s="3"/>
      <c r="L5" s="2"/>
      <c r="M5" s="1"/>
      <c r="N5" s="1"/>
      <c r="O5" s="1"/>
      <c r="P5" s="1"/>
      <c r="Q5" s="1"/>
      <c r="R5" s="1"/>
      <c r="S5" s="1"/>
      <c r="T5" s="1"/>
    </row>
    <row r="6" spans="1:20" ht="17.7">
      <c r="A6" s="1"/>
      <c r="B6" s="1"/>
      <c r="C6" s="4"/>
      <c r="D6" s="4"/>
      <c r="E6" s="4"/>
      <c r="F6" s="4"/>
      <c r="G6" s="3"/>
      <c r="H6" s="3"/>
      <c r="I6" s="3"/>
      <c r="J6" s="3"/>
      <c r="K6" s="3"/>
      <c r="L6" s="5"/>
      <c r="M6" s="5"/>
      <c r="N6" s="5"/>
      <c r="O6" s="5"/>
      <c r="P6" s="5"/>
      <c r="Q6" s="5"/>
      <c r="R6" s="5"/>
      <c r="S6" s="1"/>
      <c r="T6" s="1"/>
    </row>
    <row r="7" spans="1:20" ht="17.7">
      <c r="A7" s="1"/>
      <c r="B7" s="1"/>
      <c r="C7" s="4"/>
      <c r="D7" s="4"/>
      <c r="E7" s="4"/>
      <c r="F7" s="4"/>
      <c r="G7" s="3"/>
      <c r="H7" s="3"/>
      <c r="I7" s="3"/>
      <c r="J7" s="3"/>
      <c r="K7" s="3"/>
      <c r="L7" s="5"/>
      <c r="M7" s="5"/>
      <c r="N7" s="5"/>
      <c r="O7" s="5"/>
      <c r="P7" s="5"/>
      <c r="Q7" s="5"/>
      <c r="R7" s="5"/>
      <c r="S7" s="1"/>
      <c r="T7" s="1"/>
    </row>
    <row r="8" spans="1:20" ht="17.7">
      <c r="A8" s="1"/>
      <c r="B8" s="1"/>
      <c r="C8" s="6"/>
      <c r="D8" s="6"/>
      <c r="E8" s="6"/>
      <c r="F8" s="6"/>
      <c r="G8" s="3"/>
      <c r="H8" s="3"/>
      <c r="I8" s="3"/>
      <c r="J8" s="3"/>
      <c r="K8" s="3"/>
      <c r="L8" s="7"/>
      <c r="M8" s="7"/>
      <c r="N8" s="7"/>
      <c r="O8" s="7"/>
      <c r="P8" s="7"/>
      <c r="Q8" s="7"/>
      <c r="R8" s="7"/>
      <c r="S8" s="1"/>
      <c r="T8" s="1"/>
    </row>
    <row r="9" spans="1:20" ht="17.7">
      <c r="A9" s="1"/>
      <c r="B9" s="1"/>
      <c r="C9" s="6"/>
      <c r="D9" s="6"/>
      <c r="E9" s="6"/>
      <c r="F9" s="6"/>
      <c r="G9" s="3"/>
      <c r="H9" s="3"/>
      <c r="I9" s="3"/>
      <c r="J9" s="3"/>
      <c r="K9" s="3"/>
      <c r="L9" s="7"/>
      <c r="M9" s="7"/>
      <c r="N9" s="7"/>
      <c r="O9" s="7"/>
      <c r="P9" s="7"/>
      <c r="Q9" s="7"/>
      <c r="R9" s="7"/>
      <c r="S9" s="1"/>
      <c r="T9" s="1"/>
    </row>
    <row r="10" spans="1:20" ht="17.7">
      <c r="A10" s="1"/>
      <c r="B10" s="1"/>
      <c r="C10" s="185" t="s">
        <v>66</v>
      </c>
      <c r="D10" s="186"/>
      <c r="E10" s="186"/>
      <c r="F10" s="186"/>
      <c r="G10" s="3"/>
      <c r="H10" s="3"/>
      <c r="I10" s="3"/>
      <c r="J10" s="3"/>
      <c r="K10" s="3"/>
      <c r="L10" s="187" t="s">
        <v>0</v>
      </c>
      <c r="M10" s="186"/>
      <c r="N10" s="186"/>
      <c r="O10" s="186"/>
      <c r="P10" s="186"/>
      <c r="Q10" s="186"/>
      <c r="R10" s="186"/>
      <c r="S10" s="1"/>
      <c r="T10" s="1"/>
    </row>
    <row r="11" spans="1:20" ht="15.3">
      <c r="A11" s="8"/>
      <c r="B11" s="9"/>
      <c r="C11" s="188" t="s">
        <v>67</v>
      </c>
      <c r="D11" s="189"/>
      <c r="E11" s="189"/>
      <c r="F11" s="189"/>
      <c r="G11" s="3"/>
      <c r="H11" s="3"/>
      <c r="I11" s="3"/>
      <c r="J11" s="3"/>
      <c r="K11" s="3"/>
      <c r="L11" s="188" t="s">
        <v>1</v>
      </c>
      <c r="M11" s="189"/>
      <c r="N11" s="189"/>
      <c r="O11" s="189"/>
      <c r="P11" s="189"/>
      <c r="Q11" s="189"/>
      <c r="R11" s="189"/>
      <c r="S11" s="1"/>
      <c r="T11" s="1"/>
    </row>
    <row r="12" spans="1:20" ht="15" customHeight="1">
      <c r="A12" s="1"/>
      <c r="B12" s="10" t="s">
        <v>2</v>
      </c>
      <c r="C12" s="190"/>
      <c r="D12" s="186"/>
      <c r="E12" s="186"/>
      <c r="F12" s="186"/>
      <c r="G12" s="186"/>
      <c r="H12" s="186"/>
      <c r="I12" s="186"/>
      <c r="J12" s="186"/>
      <c r="K12" s="11" t="s">
        <v>2</v>
      </c>
      <c r="L12" s="12"/>
      <c r="M12" s="13"/>
      <c r="N12" s="13"/>
      <c r="O12" s="13"/>
      <c r="P12" s="13"/>
      <c r="Q12" s="13"/>
      <c r="R12" s="13"/>
      <c r="S12" s="14"/>
      <c r="T12" s="14"/>
    </row>
    <row r="13" spans="1:20" ht="15" customHeight="1">
      <c r="A13" s="15"/>
      <c r="B13" s="16" t="s">
        <v>3</v>
      </c>
      <c r="C13" s="190"/>
      <c r="D13" s="186"/>
      <c r="E13" s="186"/>
      <c r="F13" s="186"/>
      <c r="G13" s="186"/>
      <c r="H13" s="186"/>
      <c r="I13" s="186"/>
      <c r="J13" s="186"/>
      <c r="K13" s="17" t="s">
        <v>3</v>
      </c>
      <c r="L13" s="12"/>
      <c r="M13" s="13"/>
      <c r="N13" s="13"/>
      <c r="O13" s="13"/>
      <c r="P13" s="13"/>
      <c r="Q13" s="13"/>
      <c r="R13" s="13"/>
      <c r="S13" s="14"/>
      <c r="T13" s="14"/>
    </row>
    <row r="14" spans="1:20" ht="15" customHeight="1">
      <c r="A14" s="1"/>
      <c r="B14" s="16" t="s">
        <v>4</v>
      </c>
      <c r="C14" s="190"/>
      <c r="D14" s="186"/>
      <c r="E14" s="186"/>
      <c r="F14" s="186"/>
      <c r="G14" s="186"/>
      <c r="H14" s="186"/>
      <c r="I14" s="186"/>
      <c r="J14" s="186"/>
      <c r="K14" s="17" t="s">
        <v>4</v>
      </c>
      <c r="L14" s="12"/>
      <c r="M14" s="13"/>
      <c r="N14" s="13"/>
      <c r="O14" s="13"/>
      <c r="P14" s="13"/>
      <c r="Q14" s="13"/>
      <c r="R14" s="13"/>
      <c r="S14" s="14"/>
      <c r="T14" s="14"/>
    </row>
    <row r="15" spans="1:20" ht="15" customHeight="1">
      <c r="A15" s="1"/>
      <c r="B15" s="16" t="s">
        <v>5</v>
      </c>
      <c r="C15" s="190"/>
      <c r="D15" s="186"/>
      <c r="E15" s="186"/>
      <c r="F15" s="186"/>
      <c r="G15" s="186"/>
      <c r="H15" s="186"/>
      <c r="I15" s="186"/>
      <c r="J15" s="186"/>
      <c r="K15" s="17" t="s">
        <v>5</v>
      </c>
      <c r="L15" s="12"/>
      <c r="M15" s="13"/>
      <c r="N15" s="13"/>
      <c r="O15" s="13"/>
      <c r="P15" s="13"/>
      <c r="Q15" s="13"/>
      <c r="R15" s="13"/>
      <c r="S15" s="14"/>
      <c r="T15" s="14"/>
    </row>
    <row r="16" spans="1:20" ht="15" customHeight="1">
      <c r="A16" s="1"/>
      <c r="B16" s="16" t="s">
        <v>6</v>
      </c>
      <c r="C16" s="190"/>
      <c r="D16" s="186"/>
      <c r="E16" s="186"/>
      <c r="F16" s="186"/>
      <c r="G16" s="186"/>
      <c r="H16" s="186"/>
      <c r="I16" s="186"/>
      <c r="J16" s="186"/>
      <c r="K16" s="17" t="s">
        <v>6</v>
      </c>
      <c r="L16" s="12"/>
      <c r="M16" s="13"/>
      <c r="N16" s="13"/>
      <c r="O16" s="13"/>
      <c r="P16" s="13"/>
      <c r="Q16" s="13"/>
      <c r="R16" s="13"/>
      <c r="S16" s="14"/>
      <c r="T16" s="14"/>
    </row>
    <row r="17" spans="1:20" ht="15" customHeight="1">
      <c r="A17" s="1"/>
      <c r="B17" s="16" t="s">
        <v>7</v>
      </c>
      <c r="C17" s="190"/>
      <c r="D17" s="186"/>
      <c r="E17" s="186"/>
      <c r="F17" s="186"/>
      <c r="G17" s="186"/>
      <c r="H17" s="186"/>
      <c r="I17" s="186"/>
      <c r="J17" s="186"/>
      <c r="K17" s="17" t="s">
        <v>7</v>
      </c>
      <c r="L17" s="12"/>
      <c r="M17" s="13"/>
      <c r="N17" s="13"/>
      <c r="O17" s="13"/>
      <c r="P17" s="13"/>
      <c r="Q17" s="13"/>
      <c r="R17" s="13"/>
      <c r="S17" s="14"/>
      <c r="T17" s="14"/>
    </row>
    <row r="18" spans="1:20" ht="15" customHeight="1">
      <c r="A18" s="1"/>
      <c r="B18" s="16" t="s">
        <v>8</v>
      </c>
      <c r="C18" s="190"/>
      <c r="D18" s="186"/>
      <c r="E18" s="186"/>
      <c r="F18" s="186"/>
      <c r="G18" s="186"/>
      <c r="H18" s="186"/>
      <c r="I18" s="186"/>
      <c r="J18" s="186"/>
      <c r="K18" s="17" t="s">
        <v>8</v>
      </c>
      <c r="L18" s="12"/>
      <c r="M18" s="13"/>
      <c r="N18" s="13"/>
      <c r="O18" s="13"/>
      <c r="P18" s="13"/>
      <c r="Q18" s="13"/>
      <c r="R18" s="13"/>
      <c r="S18" s="14"/>
      <c r="T18" s="14"/>
    </row>
    <row r="19" spans="1:20" ht="15" customHeight="1">
      <c r="A19" s="1"/>
      <c r="B19" s="16" t="s">
        <v>9</v>
      </c>
      <c r="C19" s="190"/>
      <c r="D19" s="186"/>
      <c r="E19" s="186"/>
      <c r="F19" s="186"/>
      <c r="G19" s="186"/>
      <c r="H19" s="186"/>
      <c r="I19" s="186"/>
      <c r="J19" s="186"/>
      <c r="K19" s="17" t="s">
        <v>9</v>
      </c>
      <c r="L19" s="12"/>
      <c r="M19" s="13"/>
      <c r="N19" s="13"/>
      <c r="O19" s="13"/>
      <c r="P19" s="13"/>
      <c r="Q19" s="13"/>
      <c r="R19" s="13"/>
      <c r="S19" s="14"/>
      <c r="T19" s="14"/>
    </row>
    <row r="20" spans="1:20" ht="15" customHeight="1">
      <c r="A20" s="1"/>
      <c r="B20" s="16" t="s">
        <v>10</v>
      </c>
      <c r="C20" s="190"/>
      <c r="D20" s="186"/>
      <c r="E20" s="186"/>
      <c r="F20" s="186"/>
      <c r="G20" s="186"/>
      <c r="H20" s="186"/>
      <c r="I20" s="186"/>
      <c r="J20" s="186"/>
      <c r="K20" s="17" t="s">
        <v>10</v>
      </c>
      <c r="L20" s="12"/>
      <c r="M20" s="13"/>
      <c r="N20" s="13"/>
      <c r="O20" s="13"/>
      <c r="P20" s="13"/>
      <c r="Q20" s="13"/>
      <c r="R20" s="13"/>
      <c r="S20" s="14"/>
      <c r="T20" s="14"/>
    </row>
    <row r="21" spans="1:20" ht="14.4">
      <c r="A21" s="1"/>
      <c r="B21" s="1"/>
      <c r="C21" s="1"/>
      <c r="D21" s="1"/>
      <c r="E21" s="1"/>
      <c r="F21" s="1"/>
      <c r="G21" s="1"/>
      <c r="H21" s="1"/>
      <c r="I21" s="1"/>
      <c r="J21" s="1"/>
      <c r="K21" s="1"/>
      <c r="L21" s="1"/>
      <c r="M21" s="1"/>
      <c r="N21" s="1"/>
      <c r="O21" s="1"/>
      <c r="P21" s="1"/>
      <c r="Q21" s="1"/>
      <c r="R21" s="1"/>
      <c r="S21" s="1"/>
      <c r="T21" s="1"/>
    </row>
    <row r="22" spans="1:20" ht="14.4">
      <c r="A22" s="1"/>
      <c r="B22" s="1"/>
      <c r="C22" s="1"/>
      <c r="D22" s="1"/>
      <c r="E22" s="1"/>
      <c r="F22" s="1"/>
      <c r="G22" s="1"/>
      <c r="H22" s="1"/>
      <c r="I22" s="1"/>
      <c r="J22" s="1"/>
      <c r="K22" s="1"/>
      <c r="L22" s="1"/>
      <c r="M22" s="1"/>
      <c r="N22" s="1"/>
      <c r="O22" s="1"/>
      <c r="P22" s="1"/>
      <c r="Q22" s="1"/>
      <c r="R22" s="1"/>
      <c r="S22" s="1"/>
      <c r="T22" s="1"/>
    </row>
    <row r="23" spans="1:20" ht="15" customHeight="1">
      <c r="A23" s="1"/>
      <c r="B23" s="18" t="s">
        <v>68</v>
      </c>
      <c r="C23" s="191" t="s">
        <v>69</v>
      </c>
      <c r="D23" s="186"/>
      <c r="E23" s="186"/>
      <c r="F23" s="186"/>
      <c r="G23" s="186"/>
      <c r="H23" s="1"/>
      <c r="I23" s="192" t="s">
        <v>85</v>
      </c>
      <c r="J23" s="193"/>
      <c r="K23" s="193"/>
      <c r="L23" s="193"/>
      <c r="M23" s="193"/>
      <c r="N23" s="1"/>
      <c r="O23" s="194" t="s">
        <v>63</v>
      </c>
      <c r="P23" s="193"/>
      <c r="Q23" s="193"/>
      <c r="R23" s="193"/>
      <c r="S23" s="1"/>
      <c r="T23" s="1"/>
    </row>
    <row r="24" spans="1:20" ht="15" customHeight="1">
      <c r="A24" s="1"/>
      <c r="B24" s="18" t="s">
        <v>72</v>
      </c>
      <c r="C24" s="191" t="s">
        <v>70</v>
      </c>
      <c r="D24" s="186"/>
      <c r="E24" s="186"/>
      <c r="F24" s="186"/>
      <c r="G24" s="186"/>
      <c r="H24" s="1"/>
      <c r="I24" s="193"/>
      <c r="J24" s="193"/>
      <c r="K24" s="193"/>
      <c r="L24" s="193"/>
      <c r="M24" s="193"/>
      <c r="N24" s="1"/>
      <c r="O24" s="193"/>
      <c r="P24" s="193"/>
      <c r="Q24" s="193"/>
      <c r="R24" s="193"/>
      <c r="S24" s="1"/>
      <c r="T24" s="1"/>
    </row>
    <row r="25" spans="1:20" ht="15" customHeight="1">
      <c r="A25" s="1"/>
      <c r="B25" s="18" t="s">
        <v>73</v>
      </c>
      <c r="C25" s="191" t="s">
        <v>71</v>
      </c>
      <c r="D25" s="186"/>
      <c r="E25" s="186"/>
      <c r="F25" s="186"/>
      <c r="G25" s="186"/>
      <c r="H25" s="1"/>
      <c r="I25" s="193"/>
      <c r="J25" s="193"/>
      <c r="K25" s="193"/>
      <c r="L25" s="193"/>
      <c r="M25" s="193"/>
      <c r="N25" s="1"/>
      <c r="O25" s="193"/>
      <c r="P25" s="193"/>
      <c r="Q25" s="193"/>
      <c r="R25" s="193"/>
      <c r="S25" s="1"/>
      <c r="T25" s="1"/>
    </row>
    <row r="26" spans="1:20" ht="14.4">
      <c r="A26" s="1"/>
      <c r="B26" s="1"/>
      <c r="C26" s="1"/>
      <c r="D26" s="1"/>
      <c r="E26" s="1"/>
      <c r="F26" s="1"/>
      <c r="G26" s="1"/>
      <c r="H26" s="1"/>
      <c r="I26" s="193"/>
      <c r="J26" s="193"/>
      <c r="K26" s="193"/>
      <c r="L26" s="193"/>
      <c r="M26" s="193"/>
      <c r="N26" s="1"/>
      <c r="O26" s="193"/>
      <c r="P26" s="193"/>
      <c r="Q26" s="193"/>
      <c r="R26" s="193"/>
      <c r="S26" s="1"/>
      <c r="T26" s="1"/>
    </row>
    <row r="27" spans="1:20" ht="15" customHeight="1">
      <c r="A27" s="1"/>
      <c r="B27" s="158" t="s">
        <v>75</v>
      </c>
      <c r="C27" s="191" t="s">
        <v>76</v>
      </c>
      <c r="D27" s="186"/>
      <c r="E27" s="186"/>
      <c r="F27" s="186"/>
      <c r="G27" s="186"/>
      <c r="H27" s="1"/>
      <c r="I27" s="193"/>
      <c r="J27" s="193"/>
      <c r="K27" s="193"/>
      <c r="L27" s="193"/>
      <c r="M27" s="193"/>
      <c r="N27" s="1"/>
      <c r="O27" s="193"/>
      <c r="P27" s="193"/>
      <c r="Q27" s="193"/>
      <c r="R27" s="193"/>
      <c r="S27" s="1"/>
      <c r="T27" s="1"/>
    </row>
    <row r="28" spans="1:20" ht="15" customHeight="1">
      <c r="A28" s="1"/>
      <c r="B28" s="158" t="s">
        <v>74</v>
      </c>
      <c r="C28" s="191" t="s">
        <v>77</v>
      </c>
      <c r="D28" s="186"/>
      <c r="E28" s="186"/>
      <c r="F28" s="186"/>
      <c r="G28" s="186"/>
      <c r="H28" s="1"/>
      <c r="I28" s="193"/>
      <c r="J28" s="193"/>
      <c r="K28" s="193"/>
      <c r="L28" s="193"/>
      <c r="M28" s="193"/>
      <c r="N28" s="1"/>
      <c r="O28" s="193"/>
      <c r="P28" s="193"/>
      <c r="Q28" s="193"/>
      <c r="R28" s="193"/>
      <c r="S28" s="1"/>
      <c r="T28" s="1"/>
    </row>
    <row r="29" spans="1:20" ht="14.4">
      <c r="A29" s="1"/>
      <c r="B29" s="1"/>
      <c r="C29" s="1"/>
      <c r="D29" s="1"/>
      <c r="E29" s="1"/>
      <c r="F29" s="1"/>
      <c r="G29" s="1"/>
      <c r="H29" s="1"/>
      <c r="I29" s="193"/>
      <c r="J29" s="193"/>
      <c r="K29" s="193"/>
      <c r="L29" s="193"/>
      <c r="M29" s="193"/>
      <c r="N29" s="1"/>
      <c r="O29" s="193"/>
      <c r="P29" s="193"/>
      <c r="Q29" s="193"/>
      <c r="R29" s="193"/>
      <c r="S29" s="1"/>
      <c r="T29" s="1"/>
    </row>
    <row r="30" spans="1:20" ht="14.4">
      <c r="A30" s="1"/>
      <c r="B30" s="1"/>
      <c r="C30" s="1"/>
      <c r="D30" s="1"/>
      <c r="E30" s="1"/>
      <c r="F30" s="1"/>
      <c r="G30" s="1"/>
      <c r="H30" s="1"/>
      <c r="I30" s="193"/>
      <c r="J30" s="193"/>
      <c r="K30" s="193"/>
      <c r="L30" s="193"/>
      <c r="M30" s="193"/>
      <c r="N30" s="1"/>
      <c r="O30" s="193"/>
      <c r="P30" s="193"/>
      <c r="Q30" s="193"/>
      <c r="R30" s="193"/>
      <c r="S30" s="1"/>
      <c r="T30" s="1"/>
    </row>
    <row r="31" spans="1:20" ht="15" customHeight="1">
      <c r="A31" s="1"/>
      <c r="B31" s="162" t="s">
        <v>83</v>
      </c>
      <c r="C31" s="191" t="s">
        <v>82</v>
      </c>
      <c r="D31" s="186"/>
      <c r="E31" s="186"/>
      <c r="F31" s="186"/>
      <c r="G31" s="186"/>
      <c r="H31" s="1"/>
      <c r="I31" s="193"/>
      <c r="J31" s="193"/>
      <c r="K31" s="193"/>
      <c r="L31" s="193"/>
      <c r="M31" s="193"/>
      <c r="N31" s="1"/>
      <c r="O31" s="193"/>
      <c r="P31" s="193"/>
      <c r="Q31" s="193"/>
      <c r="R31" s="193"/>
      <c r="S31" s="1"/>
      <c r="T31" s="1"/>
    </row>
    <row r="32" spans="1:20" ht="15" customHeight="1">
      <c r="A32" s="1"/>
      <c r="B32" s="162" t="s">
        <v>65</v>
      </c>
      <c r="C32" s="191" t="s">
        <v>78</v>
      </c>
      <c r="D32" s="186"/>
      <c r="E32" s="186"/>
      <c r="F32" s="186"/>
      <c r="G32" s="186"/>
      <c r="H32" s="1"/>
      <c r="I32" s="193"/>
      <c r="J32" s="193"/>
      <c r="K32" s="193"/>
      <c r="L32" s="193"/>
      <c r="M32" s="193"/>
      <c r="N32" s="1"/>
      <c r="O32" s="193"/>
      <c r="P32" s="193"/>
      <c r="Q32" s="193"/>
      <c r="R32" s="193"/>
      <c r="S32" s="1"/>
      <c r="T32" s="1"/>
    </row>
    <row r="33" spans="1:20" ht="15" customHeight="1">
      <c r="A33" s="1"/>
      <c r="B33" s="162" t="s">
        <v>84</v>
      </c>
      <c r="C33" s="191" t="s">
        <v>102</v>
      </c>
      <c r="D33" s="186"/>
      <c r="E33" s="186"/>
      <c r="F33" s="186"/>
      <c r="G33" s="186"/>
      <c r="H33" s="1"/>
      <c r="I33" s="193"/>
      <c r="J33" s="193"/>
      <c r="K33" s="193"/>
      <c r="L33" s="193"/>
      <c r="M33" s="193"/>
      <c r="N33" s="1"/>
      <c r="O33" s="193"/>
      <c r="P33" s="193"/>
      <c r="Q33" s="193"/>
      <c r="R33" s="193"/>
      <c r="S33" s="1"/>
      <c r="T33" s="1"/>
    </row>
    <row r="34" spans="1:20" ht="15" customHeight="1">
      <c r="A34" s="1"/>
      <c r="B34" s="18"/>
      <c r="C34" s="191"/>
      <c r="D34" s="186"/>
      <c r="E34" s="186"/>
      <c r="F34" s="186"/>
      <c r="G34" s="186"/>
      <c r="H34" s="1"/>
      <c r="I34" s="1"/>
      <c r="J34" s="1"/>
      <c r="K34" s="1"/>
      <c r="L34" s="1"/>
      <c r="M34" s="1"/>
      <c r="N34" s="1"/>
      <c r="O34" s="1"/>
      <c r="P34" s="1"/>
      <c r="Q34" s="1"/>
      <c r="R34" s="1"/>
      <c r="S34" s="1"/>
      <c r="T34" s="1"/>
    </row>
    <row r="35" spans="1:20" ht="14.4">
      <c r="A35" s="1"/>
      <c r="B35" s="1"/>
      <c r="C35" s="1"/>
      <c r="D35" s="1"/>
      <c r="E35" s="1"/>
      <c r="F35" s="1"/>
      <c r="G35" s="1"/>
      <c r="H35" s="1"/>
      <c r="I35" s="1"/>
      <c r="J35" s="1"/>
      <c r="K35" s="1"/>
      <c r="L35" s="1"/>
      <c r="M35" s="1"/>
      <c r="N35" s="1"/>
      <c r="O35" s="1"/>
      <c r="P35" s="1"/>
      <c r="Q35" s="1"/>
      <c r="R35" s="1"/>
      <c r="S35" s="1"/>
      <c r="T35" s="1"/>
    </row>
    <row r="37" spans="1:20" ht="15" customHeight="1">
      <c r="A37" s="163" t="s">
        <v>143</v>
      </c>
      <c r="B37" s="160" t="s">
        <v>81</v>
      </c>
      <c r="C37" s="160" t="s">
        <v>79</v>
      </c>
    </row>
    <row r="38" spans="1:20" ht="14.7">
      <c r="A38" s="157">
        <v>1</v>
      </c>
      <c r="B38" s="157"/>
      <c r="C38" s="183"/>
      <c r="D38" s="183"/>
      <c r="E38" s="183"/>
      <c r="F38" s="183"/>
      <c r="G38" s="183"/>
      <c r="H38" s="183"/>
      <c r="I38" s="183"/>
      <c r="J38" s="183"/>
      <c r="L38" s="19"/>
    </row>
    <row r="39" spans="1:20" ht="14.7">
      <c r="A39" s="157">
        <v>2</v>
      </c>
      <c r="B39" s="157"/>
      <c r="C39" s="183"/>
      <c r="D39" s="183"/>
      <c r="E39" s="183"/>
      <c r="F39" s="183"/>
      <c r="G39" s="183"/>
      <c r="H39" s="183"/>
      <c r="I39" s="183"/>
      <c r="J39" s="183"/>
      <c r="L39" s="20"/>
      <c r="M39" s="20"/>
      <c r="N39" s="20"/>
      <c r="O39" s="20"/>
      <c r="P39" s="20"/>
      <c r="Q39" s="20"/>
      <c r="R39" s="20"/>
      <c r="S39" s="20"/>
      <c r="T39" s="20"/>
    </row>
    <row r="40" spans="1:20" ht="14.7">
      <c r="A40" s="157">
        <v>3</v>
      </c>
      <c r="B40" s="157"/>
      <c r="C40" s="183"/>
      <c r="D40" s="183"/>
      <c r="E40" s="183"/>
      <c r="F40" s="183"/>
      <c r="G40" s="183"/>
      <c r="H40" s="183"/>
      <c r="I40" s="183"/>
      <c r="J40" s="183"/>
      <c r="L40" s="20"/>
      <c r="M40" s="20"/>
      <c r="N40" s="20"/>
      <c r="O40" s="20"/>
      <c r="P40" s="20"/>
      <c r="Q40" s="20"/>
      <c r="R40" s="20"/>
      <c r="S40" s="20"/>
      <c r="T40" s="20"/>
    </row>
    <row r="41" spans="1:20" ht="14.7">
      <c r="A41" s="157">
        <v>4</v>
      </c>
      <c r="B41" s="157"/>
      <c r="C41" s="183"/>
      <c r="D41" s="183"/>
      <c r="E41" s="183"/>
      <c r="F41" s="183"/>
      <c r="G41" s="183"/>
      <c r="H41" s="183"/>
      <c r="I41" s="183"/>
      <c r="J41" s="183"/>
      <c r="L41" s="20"/>
      <c r="M41" s="20"/>
      <c r="N41" s="20"/>
      <c r="O41" s="20"/>
      <c r="P41" s="20"/>
      <c r="Q41" s="20"/>
      <c r="R41" s="20"/>
      <c r="S41" s="20"/>
      <c r="T41" s="20"/>
    </row>
    <row r="42" spans="1:20" ht="44.7" customHeight="1">
      <c r="A42" s="157">
        <v>5</v>
      </c>
      <c r="B42" s="157"/>
      <c r="C42" s="184"/>
      <c r="D42" s="184"/>
      <c r="E42" s="184"/>
      <c r="F42" s="184"/>
      <c r="G42" s="184"/>
      <c r="H42" s="184"/>
      <c r="I42" s="184"/>
      <c r="J42" s="184"/>
      <c r="L42" s="20"/>
      <c r="M42" s="20"/>
      <c r="N42" s="20"/>
      <c r="O42" s="20"/>
      <c r="P42" s="20"/>
      <c r="Q42" s="20"/>
      <c r="R42" s="20"/>
      <c r="S42" s="20"/>
      <c r="T42" s="20"/>
    </row>
    <row r="43" spans="1:20" ht="14.7">
      <c r="A43" s="157">
        <v>6</v>
      </c>
      <c r="B43" s="157"/>
      <c r="C43" s="183"/>
      <c r="D43" s="183"/>
      <c r="E43" s="183"/>
      <c r="F43" s="183"/>
      <c r="G43" s="183"/>
      <c r="H43" s="183"/>
      <c r="I43" s="183"/>
      <c r="J43" s="183"/>
      <c r="L43" s="20"/>
      <c r="M43" s="20"/>
      <c r="N43" s="20"/>
      <c r="O43" s="20"/>
      <c r="P43" s="20"/>
      <c r="Q43" s="20"/>
      <c r="R43" s="20"/>
      <c r="S43" s="20"/>
      <c r="T43" s="20"/>
    </row>
    <row r="44" spans="1:20" ht="14.7">
      <c r="A44" s="157">
        <v>7</v>
      </c>
      <c r="B44" s="157"/>
      <c r="C44" s="183"/>
      <c r="D44" s="183"/>
      <c r="E44" s="183"/>
      <c r="F44" s="183"/>
      <c r="G44" s="183"/>
      <c r="H44" s="183"/>
      <c r="I44" s="183"/>
      <c r="J44" s="183"/>
      <c r="L44" s="20"/>
      <c r="M44" s="20"/>
      <c r="N44" s="20"/>
      <c r="O44" s="20"/>
      <c r="P44" s="20"/>
      <c r="Q44" s="20"/>
      <c r="R44" s="20"/>
      <c r="S44" s="20"/>
      <c r="T44" s="20"/>
    </row>
    <row r="45" spans="1:20" ht="14.7">
      <c r="A45" s="157">
        <v>8</v>
      </c>
      <c r="B45" s="157"/>
      <c r="C45" s="183"/>
      <c r="D45" s="183"/>
      <c r="E45" s="183"/>
      <c r="F45" s="183"/>
      <c r="G45" s="183"/>
      <c r="H45" s="183"/>
      <c r="I45" s="183"/>
      <c r="J45" s="183"/>
      <c r="L45" s="20"/>
      <c r="M45" s="20"/>
      <c r="N45" s="20"/>
      <c r="O45" s="20"/>
      <c r="P45" s="20"/>
      <c r="Q45" s="20"/>
      <c r="R45" s="20"/>
      <c r="S45" s="20"/>
      <c r="T45" s="20"/>
    </row>
    <row r="46" spans="1:20" ht="14.7">
      <c r="A46" s="157">
        <v>9</v>
      </c>
      <c r="B46" s="157"/>
      <c r="C46" s="183"/>
      <c r="D46" s="183"/>
      <c r="E46" s="183"/>
      <c r="F46" s="183"/>
      <c r="G46" s="183"/>
      <c r="H46" s="183"/>
      <c r="I46" s="183"/>
      <c r="J46" s="183"/>
      <c r="L46" s="20"/>
      <c r="M46" s="20"/>
      <c r="N46" s="20"/>
      <c r="O46" s="20"/>
      <c r="P46" s="20"/>
      <c r="Q46" s="20"/>
      <c r="R46" s="20"/>
      <c r="S46" s="20"/>
      <c r="T46" s="20"/>
    </row>
    <row r="47" spans="1:20" ht="14.7">
      <c r="A47" s="157">
        <v>10</v>
      </c>
      <c r="B47" s="157"/>
      <c r="C47" s="183"/>
      <c r="D47" s="183"/>
      <c r="E47" s="183"/>
      <c r="F47" s="183"/>
      <c r="G47" s="183"/>
      <c r="H47" s="183"/>
      <c r="I47" s="183"/>
      <c r="J47" s="183"/>
      <c r="L47" s="20"/>
      <c r="M47" s="20"/>
      <c r="N47" s="20"/>
      <c r="O47" s="20"/>
      <c r="P47" s="20"/>
      <c r="Q47" s="20"/>
      <c r="R47" s="20"/>
      <c r="S47" s="20"/>
      <c r="T47" s="20"/>
    </row>
    <row r="48" spans="1:20" ht="14.7">
      <c r="A48" s="157">
        <v>11</v>
      </c>
      <c r="B48" s="157"/>
      <c r="C48" s="183"/>
      <c r="D48" s="183"/>
      <c r="E48" s="183"/>
      <c r="F48" s="183"/>
      <c r="G48" s="183"/>
      <c r="H48" s="183"/>
      <c r="I48" s="183"/>
      <c r="J48" s="183"/>
      <c r="L48" s="20"/>
      <c r="M48" s="20"/>
      <c r="N48" s="20"/>
      <c r="O48" s="20"/>
      <c r="P48" s="20"/>
      <c r="Q48" s="20"/>
      <c r="R48" s="20"/>
      <c r="S48" s="20"/>
      <c r="T48" s="20"/>
    </row>
    <row r="49" spans="12:20" ht="14.7">
      <c r="L49" s="20"/>
      <c r="M49" s="20"/>
      <c r="N49" s="20"/>
      <c r="O49" s="20"/>
      <c r="P49" s="20"/>
      <c r="Q49" s="20"/>
      <c r="R49" s="20"/>
      <c r="S49" s="20"/>
      <c r="T49" s="20"/>
    </row>
    <row r="50" spans="12:20" ht="14.7">
      <c r="L50" s="20"/>
      <c r="M50" s="20"/>
      <c r="N50" s="20"/>
      <c r="O50" s="20"/>
      <c r="P50" s="20"/>
      <c r="Q50" s="20"/>
      <c r="R50" s="20"/>
      <c r="S50" s="20"/>
      <c r="T50" s="20"/>
    </row>
    <row r="51" spans="12:20" ht="14.7">
      <c r="L51" s="20"/>
      <c r="M51" s="20"/>
      <c r="N51" s="20"/>
      <c r="O51" s="20"/>
      <c r="P51" s="20"/>
      <c r="Q51" s="20"/>
      <c r="R51" s="20"/>
      <c r="S51" s="20"/>
      <c r="T51" s="20"/>
    </row>
    <row r="52" spans="12:20" ht="14.7">
      <c r="L52" s="20"/>
      <c r="M52" s="20"/>
      <c r="N52" s="20"/>
      <c r="O52" s="20"/>
      <c r="P52" s="20"/>
      <c r="Q52" s="20"/>
      <c r="R52" s="20"/>
      <c r="S52" s="20"/>
      <c r="T52" s="20"/>
    </row>
    <row r="53" spans="12:20" ht="14.7">
      <c r="L53" s="20"/>
      <c r="M53" s="20"/>
      <c r="N53" s="20"/>
      <c r="O53" s="20"/>
      <c r="P53" s="20"/>
      <c r="Q53" s="20"/>
      <c r="R53" s="20"/>
      <c r="S53" s="20"/>
      <c r="T53" s="20"/>
    </row>
    <row r="54" spans="12:20" ht="14.7">
      <c r="L54" s="20"/>
      <c r="M54" s="20"/>
      <c r="N54" s="20"/>
      <c r="O54" s="20"/>
      <c r="P54" s="20"/>
      <c r="Q54" s="20"/>
      <c r="R54" s="20"/>
      <c r="S54" s="20"/>
      <c r="T54" s="20"/>
    </row>
    <row r="55" spans="12:20" ht="14.7">
      <c r="L55" s="20"/>
      <c r="M55" s="20"/>
      <c r="N55" s="20"/>
      <c r="O55" s="20"/>
      <c r="P55" s="20"/>
      <c r="Q55" s="20"/>
      <c r="R55" s="20"/>
      <c r="S55" s="20"/>
      <c r="T55" s="20"/>
    </row>
  </sheetData>
  <mergeCells count="35">
    <mergeCell ref="O23:R33"/>
    <mergeCell ref="C28:G28"/>
    <mergeCell ref="C31:G31"/>
    <mergeCell ref="C32:G32"/>
    <mergeCell ref="C33:G33"/>
    <mergeCell ref="C34:G34"/>
    <mergeCell ref="C13:J13"/>
    <mergeCell ref="C14:J14"/>
    <mergeCell ref="C24:G24"/>
    <mergeCell ref="C25:G25"/>
    <mergeCell ref="C27:G27"/>
    <mergeCell ref="C15:J15"/>
    <mergeCell ref="C16:J16"/>
    <mergeCell ref="C17:J17"/>
    <mergeCell ref="C18:J18"/>
    <mergeCell ref="C19:J19"/>
    <mergeCell ref="C20:J20"/>
    <mergeCell ref="C23:G23"/>
    <mergeCell ref="I23:M33"/>
    <mergeCell ref="C10:F10"/>
    <mergeCell ref="L10:R10"/>
    <mergeCell ref="C11:F11"/>
    <mergeCell ref="L11:R11"/>
    <mergeCell ref="C12:J12"/>
    <mergeCell ref="C38:J38"/>
    <mergeCell ref="C39:J39"/>
    <mergeCell ref="C40:J40"/>
    <mergeCell ref="C41:J41"/>
    <mergeCell ref="C42:J42"/>
    <mergeCell ref="C48:J48"/>
    <mergeCell ref="C43:J43"/>
    <mergeCell ref="C44:J44"/>
    <mergeCell ref="C45:J45"/>
    <mergeCell ref="C46:J46"/>
    <mergeCell ref="C47:J47"/>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366092"/>
  </sheetPr>
  <dimension ref="A1:BA1003"/>
  <sheetViews>
    <sheetView showGridLines="0" topLeftCell="T7" workbookViewId="0">
      <selection activeCell="AM26" sqref="AM26"/>
    </sheetView>
  </sheetViews>
  <sheetFormatPr defaultColWidth="12.6171875" defaultRowHeight="15" customHeight="1"/>
  <cols>
    <col min="1" max="2" width="5" customWidth="1"/>
    <col min="3" max="3" width="30" customWidth="1"/>
    <col min="4" max="4" width="4" customWidth="1"/>
    <col min="5" max="24" width="5" customWidth="1"/>
    <col min="25" max="27" width="7.6171875" customWidth="1"/>
    <col min="28" max="29" width="5" customWidth="1"/>
    <col min="30" max="30" width="29.47265625" customWidth="1"/>
    <col min="31" max="31" width="4" customWidth="1"/>
    <col min="32" max="51" width="5" customWidth="1"/>
    <col min="52" max="53" width="7.6171875" customWidth="1"/>
  </cols>
  <sheetData>
    <row r="1" spans="1:53" ht="14.4">
      <c r="A1" s="21" t="s">
        <v>90</v>
      </c>
      <c r="B1" s="22"/>
      <c r="C1" s="22"/>
      <c r="D1" s="23"/>
      <c r="E1" s="23"/>
      <c r="F1" s="23"/>
      <c r="G1" s="23"/>
      <c r="H1" s="23"/>
      <c r="I1" s="23"/>
      <c r="J1" s="23"/>
      <c r="K1" s="23"/>
      <c r="L1" s="23"/>
      <c r="M1" s="23"/>
      <c r="N1" s="23"/>
      <c r="O1" s="23"/>
      <c r="P1" s="23"/>
      <c r="Q1" s="23"/>
      <c r="R1" s="23"/>
      <c r="S1" s="23"/>
      <c r="T1" s="23"/>
      <c r="U1" s="23"/>
      <c r="V1" s="23"/>
      <c r="W1" s="23"/>
      <c r="X1" s="23"/>
      <c r="Y1" s="23"/>
      <c r="Z1" s="23"/>
      <c r="AA1" s="23"/>
      <c r="AB1" s="23"/>
      <c r="AC1" s="23"/>
      <c r="AD1" s="207" t="s">
        <v>11</v>
      </c>
      <c r="AE1" s="208"/>
      <c r="AF1" s="208"/>
      <c r="AG1" s="208"/>
      <c r="AH1" s="208"/>
      <c r="AI1" s="208"/>
      <c r="AJ1" s="208"/>
      <c r="AK1" s="208"/>
      <c r="AL1" s="208"/>
      <c r="AM1" s="208"/>
      <c r="AN1" s="208"/>
      <c r="AO1" s="208"/>
      <c r="AP1" s="208"/>
      <c r="AQ1" s="209"/>
      <c r="AR1" s="24"/>
      <c r="AS1" s="24"/>
      <c r="AT1" s="24"/>
      <c r="AU1" s="24"/>
      <c r="AV1" s="24"/>
      <c r="AW1" s="24"/>
      <c r="AX1" s="24"/>
      <c r="AY1" s="24"/>
      <c r="AZ1" s="23"/>
      <c r="BA1" s="23"/>
    </row>
    <row r="2" spans="1:53" ht="99.75" customHeight="1">
      <c r="A2" s="23"/>
      <c r="B2" s="23"/>
      <c r="C2" s="23"/>
      <c r="D2" s="25" t="s">
        <v>12</v>
      </c>
      <c r="E2" s="26" t="str">
        <f>Scrutateur!C2</f>
        <v xml:space="preserve"> Nom du 1er cadet</v>
      </c>
      <c r="F2" s="26" t="str">
        <f>Scrutateur!D2</f>
        <v>Nom du 2ième cadet</v>
      </c>
      <c r="G2" s="26" t="str">
        <f>Scrutateur!E2</f>
        <v>Nom du 3ième cadet</v>
      </c>
      <c r="H2" s="26" t="str">
        <f>Scrutateur!F2</f>
        <v>Nom du 4ième cadet</v>
      </c>
      <c r="I2" s="26" t="str">
        <f>Scrutateur!G2</f>
        <v>Nom du 5ième cadet</v>
      </c>
      <c r="J2" s="26" t="str">
        <f>Scrutateur!H2</f>
        <v>Nom du 6ième cadet</v>
      </c>
      <c r="K2" s="26" t="str">
        <f>Scrutateur!I2</f>
        <v>Nom du 7ième cadet</v>
      </c>
      <c r="L2" s="26" t="str">
        <f>Scrutateur!J2</f>
        <v>Nom du 8ième cadet</v>
      </c>
      <c r="M2" s="26" t="str">
        <f>Scrutateur!K2</f>
        <v>Nom du 9ième cadet</v>
      </c>
      <c r="N2" s="26" t="str">
        <f>Scrutateur!L2</f>
        <v>Nom du 10ième cadet</v>
      </c>
      <c r="O2" s="26" t="str">
        <f>Scrutateur!M2</f>
        <v>Nom du 11ième cadet</v>
      </c>
      <c r="P2" s="26" t="str">
        <f>Scrutateur!N2</f>
        <v>Nom du 12ième cadet</v>
      </c>
      <c r="Q2" s="26" t="str">
        <f>Scrutateur!O2</f>
        <v>Nom du 13ième cadet</v>
      </c>
      <c r="R2" s="26" t="str">
        <f>Scrutateur!P2</f>
        <v>Nom du 14ième cadet</v>
      </c>
      <c r="S2" s="26" t="str">
        <f>Scrutateur!Q2</f>
        <v>Nom du 15ième cadet</v>
      </c>
      <c r="T2" s="26" t="str">
        <f>Scrutateur!R2</f>
        <v>Nom du 16ième cadet</v>
      </c>
      <c r="U2" s="26" t="str">
        <f>Scrutateur!S2</f>
        <v>Nom du 17ième cadet</v>
      </c>
      <c r="V2" s="26" t="str">
        <f>Scrutateur!T2</f>
        <v>Nom du 18ième cadet</v>
      </c>
      <c r="W2" s="26" t="str">
        <f>Scrutateur!U2</f>
        <v>Nom du 19ième cadet</v>
      </c>
      <c r="X2" s="26" t="str">
        <f>Scrutateur!V2</f>
        <v>Nom du 20ième cadet</v>
      </c>
      <c r="Y2" s="23"/>
      <c r="Z2" s="23"/>
      <c r="AA2" s="23"/>
      <c r="AB2" s="23"/>
      <c r="AC2" s="23"/>
      <c r="AD2" s="23"/>
      <c r="AE2" s="25" t="s">
        <v>12</v>
      </c>
      <c r="AF2" s="26" t="str">
        <f>Scrutateur!C11</f>
        <v>Nom du 20ième cadet</v>
      </c>
      <c r="AG2" s="26" t="str">
        <f>Scrutateur!D11</f>
        <v>Nom du 19ième cadet</v>
      </c>
      <c r="AH2" s="26" t="str">
        <f>Scrutateur!E11</f>
        <v>Nom du 18ième cadet</v>
      </c>
      <c r="AI2" s="26" t="str">
        <f>Scrutateur!F11</f>
        <v>Nom du 17ième cadet</v>
      </c>
      <c r="AJ2" s="26" t="str">
        <f>Scrutateur!G11</f>
        <v>Nom du 16ième cadet</v>
      </c>
      <c r="AK2" s="26" t="str">
        <f>Scrutateur!H11</f>
        <v>Nom du 15ième cadet</v>
      </c>
      <c r="AL2" s="26" t="str">
        <f>Scrutateur!I11</f>
        <v>Nom du 14ième cadet</v>
      </c>
      <c r="AM2" s="26" t="str">
        <f>Scrutateur!J11</f>
        <v>Nom du 13ième cadet</v>
      </c>
      <c r="AN2" s="26" t="str">
        <f>Scrutateur!K11</f>
        <v>Nom du 12ième cadet</v>
      </c>
      <c r="AO2" s="26" t="str">
        <f>Scrutateur!L11</f>
        <v>Nom du 11ième cadet</v>
      </c>
      <c r="AP2" s="26" t="str">
        <f>Scrutateur!M11</f>
        <v>Nom du 10ième cadet</v>
      </c>
      <c r="AQ2" s="26" t="str">
        <f>Scrutateur!N11</f>
        <v>Nom du 9ième cadet</v>
      </c>
      <c r="AR2" s="26" t="str">
        <f>Scrutateur!O11</f>
        <v>Nom du 8ième cadet</v>
      </c>
      <c r="AS2" s="26" t="str">
        <f>Scrutateur!P11</f>
        <v>Nom du 7ième cadet</v>
      </c>
      <c r="AT2" s="26" t="str">
        <f>Scrutateur!Q11</f>
        <v>Nom du 6ième cadet</v>
      </c>
      <c r="AU2" s="26" t="str">
        <f>Scrutateur!R11</f>
        <v>Nom du 5ième cadet</v>
      </c>
      <c r="AV2" s="26" t="str">
        <f>Scrutateur!S11</f>
        <v>Nom du 4ième cadet</v>
      </c>
      <c r="AW2" s="26" t="str">
        <f>Scrutateur!T11</f>
        <v>Nom du 3ième cadet</v>
      </c>
      <c r="AX2" s="26" t="str">
        <f>Scrutateur!U11</f>
        <v>Nom du 2ième cadet</v>
      </c>
      <c r="AY2" s="26" t="str">
        <f>Scrutateur!V11</f>
        <v xml:space="preserve"> Nom du 1er cadet</v>
      </c>
      <c r="AZ2" s="23"/>
      <c r="BA2" s="23"/>
    </row>
    <row r="3" spans="1:53" ht="14.4">
      <c r="A3" s="27" t="s">
        <v>86</v>
      </c>
      <c r="B3" s="27"/>
      <c r="C3" s="27"/>
      <c r="D3" s="27"/>
      <c r="E3" s="28" t="s">
        <v>2</v>
      </c>
      <c r="F3" s="29" t="s">
        <v>3</v>
      </c>
      <c r="G3" s="29" t="s">
        <v>4</v>
      </c>
      <c r="H3" s="29" t="s">
        <v>5</v>
      </c>
      <c r="I3" s="29" t="s">
        <v>6</v>
      </c>
      <c r="J3" s="29" t="s">
        <v>7</v>
      </c>
      <c r="K3" s="29" t="s">
        <v>8</v>
      </c>
      <c r="L3" s="29" t="s">
        <v>9</v>
      </c>
      <c r="M3" s="29" t="s">
        <v>10</v>
      </c>
      <c r="N3" s="29" t="s">
        <v>13</v>
      </c>
      <c r="O3" s="29" t="s">
        <v>14</v>
      </c>
      <c r="P3" s="29" t="s">
        <v>15</v>
      </c>
      <c r="Q3" s="29" t="s">
        <v>16</v>
      </c>
      <c r="R3" s="29" t="s">
        <v>17</v>
      </c>
      <c r="S3" s="29" t="s">
        <v>18</v>
      </c>
      <c r="T3" s="29" t="s">
        <v>19</v>
      </c>
      <c r="U3" s="29" t="s">
        <v>20</v>
      </c>
      <c r="V3" s="29" t="s">
        <v>21</v>
      </c>
      <c r="W3" s="29" t="s">
        <v>22</v>
      </c>
      <c r="X3" s="29" t="s">
        <v>23</v>
      </c>
      <c r="Y3" s="23"/>
      <c r="Z3" s="30"/>
      <c r="AA3" s="30"/>
      <c r="AB3" s="31" t="s">
        <v>24</v>
      </c>
      <c r="AC3" s="32"/>
      <c r="AD3" s="32"/>
      <c r="AE3" s="32"/>
      <c r="AF3" s="33" t="s">
        <v>2</v>
      </c>
      <c r="AG3" s="34" t="s">
        <v>3</v>
      </c>
      <c r="AH3" s="34" t="s">
        <v>4</v>
      </c>
      <c r="AI3" s="34" t="s">
        <v>5</v>
      </c>
      <c r="AJ3" s="34" t="s">
        <v>6</v>
      </c>
      <c r="AK3" s="34" t="s">
        <v>7</v>
      </c>
      <c r="AL3" s="34" t="s">
        <v>8</v>
      </c>
      <c r="AM3" s="34" t="s">
        <v>9</v>
      </c>
      <c r="AN3" s="34" t="s">
        <v>10</v>
      </c>
      <c r="AO3" s="34" t="s">
        <v>13</v>
      </c>
      <c r="AP3" s="34" t="s">
        <v>14</v>
      </c>
      <c r="AQ3" s="34" t="s">
        <v>15</v>
      </c>
      <c r="AR3" s="34" t="s">
        <v>16</v>
      </c>
      <c r="AS3" s="34" t="s">
        <v>17</v>
      </c>
      <c r="AT3" s="34" t="s">
        <v>18</v>
      </c>
      <c r="AU3" s="34" t="s">
        <v>19</v>
      </c>
      <c r="AV3" s="34" t="s">
        <v>20</v>
      </c>
      <c r="AW3" s="34" t="s">
        <v>21</v>
      </c>
      <c r="AX3" s="34" t="s">
        <v>22</v>
      </c>
      <c r="AY3" s="34" t="s">
        <v>23</v>
      </c>
      <c r="AZ3" s="23"/>
      <c r="BA3" s="23"/>
    </row>
    <row r="4" spans="1:53" ht="14.4">
      <c r="A4" s="35"/>
      <c r="B4" s="36" t="s">
        <v>25</v>
      </c>
      <c r="C4" s="35"/>
      <c r="D4" s="37"/>
      <c r="E4" s="35"/>
      <c r="F4" s="38"/>
      <c r="G4" s="38"/>
      <c r="H4" s="38"/>
      <c r="I4" s="38"/>
      <c r="J4" s="38"/>
      <c r="K4" s="38"/>
      <c r="L4" s="38"/>
      <c r="M4" s="38"/>
      <c r="N4" s="39"/>
      <c r="O4" s="39"/>
      <c r="P4" s="39"/>
      <c r="Q4" s="40"/>
      <c r="R4" s="41"/>
      <c r="S4" s="41"/>
      <c r="T4" s="41"/>
      <c r="U4" s="41"/>
      <c r="V4" s="41"/>
      <c r="W4" s="41"/>
      <c r="X4" s="41"/>
      <c r="Y4" s="23"/>
      <c r="Z4" s="42"/>
      <c r="AA4" s="42"/>
      <c r="AB4" s="43"/>
      <c r="AC4" s="44" t="s">
        <v>25</v>
      </c>
      <c r="AD4" s="43"/>
      <c r="AE4" s="45"/>
      <c r="AF4" s="43"/>
      <c r="AG4" s="46"/>
      <c r="AH4" s="47"/>
      <c r="AI4" s="47"/>
      <c r="AJ4" s="47"/>
      <c r="AK4" s="47"/>
      <c r="AL4" s="47"/>
      <c r="AM4" s="47"/>
      <c r="AN4" s="47"/>
      <c r="AO4" s="47"/>
      <c r="AP4" s="48"/>
      <c r="AQ4" s="49"/>
      <c r="AR4" s="50"/>
      <c r="AS4" s="50"/>
      <c r="AT4" s="50"/>
      <c r="AU4" s="50"/>
      <c r="AV4" s="50"/>
      <c r="AW4" s="50"/>
      <c r="AX4" s="50"/>
      <c r="AY4" s="50"/>
      <c r="AZ4" s="23"/>
      <c r="BA4" s="23"/>
    </row>
    <row r="5" spans="1:53" ht="14.4">
      <c r="A5" s="210">
        <v>8</v>
      </c>
      <c r="B5" s="196"/>
      <c r="C5" s="165" t="s">
        <v>120</v>
      </c>
      <c r="D5" s="52" t="s">
        <v>27</v>
      </c>
      <c r="E5" s="53">
        <v>0</v>
      </c>
      <c r="F5" s="53"/>
      <c r="G5" s="53"/>
      <c r="H5" s="53"/>
      <c r="I5" s="53"/>
      <c r="J5" s="53"/>
      <c r="K5" s="53"/>
      <c r="L5" s="53"/>
      <c r="M5" s="53"/>
      <c r="N5" s="53"/>
      <c r="O5" s="53"/>
      <c r="P5" s="53"/>
      <c r="Q5" s="53"/>
      <c r="R5" s="53"/>
      <c r="S5" s="54"/>
      <c r="T5" s="54"/>
      <c r="U5" s="54"/>
      <c r="V5" s="54"/>
      <c r="W5" s="54"/>
      <c r="X5" s="54"/>
      <c r="Y5" s="55"/>
      <c r="Z5" s="30"/>
      <c r="AA5" s="30"/>
      <c r="AB5" s="195">
        <v>3</v>
      </c>
      <c r="AC5" s="196"/>
      <c r="AD5" s="56" t="s">
        <v>26</v>
      </c>
      <c r="AE5" s="57" t="s">
        <v>28</v>
      </c>
      <c r="AF5" s="53"/>
      <c r="AG5" s="53"/>
      <c r="AH5" s="53"/>
      <c r="AI5" s="53"/>
      <c r="AJ5" s="53"/>
      <c r="AK5" s="53"/>
      <c r="AL5" s="53"/>
      <c r="AM5" s="53"/>
      <c r="AN5" s="53"/>
      <c r="AO5" s="53"/>
      <c r="AP5" s="53"/>
      <c r="AQ5" s="53"/>
      <c r="AR5" s="53"/>
      <c r="AS5" s="54"/>
      <c r="AT5" s="53"/>
      <c r="AU5" s="53"/>
      <c r="AV5" s="53"/>
      <c r="AW5" s="53"/>
      <c r="AX5" s="53"/>
      <c r="AY5" s="53"/>
      <c r="AZ5" s="23"/>
      <c r="BA5" s="23"/>
    </row>
    <row r="6" spans="1:53" ht="14.4">
      <c r="A6" s="199"/>
      <c r="B6" s="200"/>
      <c r="C6" s="165" t="s">
        <v>121</v>
      </c>
      <c r="D6" s="52" t="s">
        <v>27</v>
      </c>
      <c r="E6" s="53">
        <v>0</v>
      </c>
      <c r="F6" s="53"/>
      <c r="G6" s="53"/>
      <c r="H6" s="53"/>
      <c r="I6" s="53"/>
      <c r="J6" s="53"/>
      <c r="K6" s="53"/>
      <c r="L6" s="53"/>
      <c r="M6" s="53"/>
      <c r="N6" s="53"/>
      <c r="O6" s="53"/>
      <c r="P6" s="53"/>
      <c r="Q6" s="53"/>
      <c r="R6" s="53"/>
      <c r="S6" s="54"/>
      <c r="T6" s="54"/>
      <c r="U6" s="54"/>
      <c r="V6" s="54"/>
      <c r="W6" s="54"/>
      <c r="X6" s="54"/>
      <c r="Y6" s="58"/>
      <c r="Z6" s="30"/>
      <c r="AA6" s="30"/>
      <c r="AB6" s="199"/>
      <c r="AC6" s="200"/>
      <c r="AD6" s="56" t="s">
        <v>29</v>
      </c>
      <c r="AE6" s="57" t="s">
        <v>30</v>
      </c>
      <c r="AF6" s="53"/>
      <c r="AG6" s="53"/>
      <c r="AH6" s="53"/>
      <c r="AI6" s="53"/>
      <c r="AJ6" s="53"/>
      <c r="AK6" s="53"/>
      <c r="AL6" s="53"/>
      <c r="AM6" s="53"/>
      <c r="AN6" s="53"/>
      <c r="AO6" s="53"/>
      <c r="AP6" s="53"/>
      <c r="AQ6" s="53"/>
      <c r="AR6" s="53"/>
      <c r="AS6" s="54"/>
      <c r="AT6" s="53"/>
      <c r="AU6" s="53"/>
      <c r="AV6" s="53"/>
      <c r="AW6" s="53"/>
      <c r="AX6" s="53"/>
      <c r="AY6" s="53"/>
      <c r="AZ6" s="23"/>
      <c r="BA6" s="23"/>
    </row>
    <row r="7" spans="1:53" ht="14.4">
      <c r="A7" s="35"/>
      <c r="B7" s="59" t="s">
        <v>144</v>
      </c>
      <c r="C7" s="38"/>
      <c r="D7" s="37"/>
      <c r="E7" s="35"/>
      <c r="F7" s="38"/>
      <c r="G7" s="38"/>
      <c r="H7" s="38"/>
      <c r="I7" s="38"/>
      <c r="J7" s="38"/>
      <c r="K7" s="38"/>
      <c r="L7" s="38"/>
      <c r="M7" s="38"/>
      <c r="N7" s="39"/>
      <c r="O7" s="39"/>
      <c r="P7" s="39"/>
      <c r="Q7" s="40"/>
      <c r="R7" s="41"/>
      <c r="S7" s="41"/>
      <c r="T7" s="41"/>
      <c r="U7" s="41"/>
      <c r="V7" s="41"/>
      <c r="W7" s="41"/>
      <c r="X7" s="41"/>
      <c r="Y7" s="60"/>
      <c r="Z7" s="42"/>
      <c r="AA7" s="42"/>
      <c r="AB7" s="43"/>
      <c r="AC7" s="61" t="s">
        <v>31</v>
      </c>
      <c r="AD7" s="47"/>
      <c r="AE7" s="45"/>
      <c r="AF7" s="43"/>
      <c r="AG7" s="46"/>
      <c r="AH7" s="47"/>
      <c r="AI7" s="47"/>
      <c r="AJ7" s="47"/>
      <c r="AK7" s="47"/>
      <c r="AL7" s="47"/>
      <c r="AM7" s="47"/>
      <c r="AN7" s="47"/>
      <c r="AO7" s="47"/>
      <c r="AP7" s="48"/>
      <c r="AQ7" s="49"/>
      <c r="AR7" s="50"/>
      <c r="AS7" s="50"/>
      <c r="AT7" s="50"/>
      <c r="AU7" s="50"/>
      <c r="AV7" s="50"/>
      <c r="AW7" s="50"/>
      <c r="AX7" s="50"/>
      <c r="AY7" s="50"/>
      <c r="AZ7" s="23"/>
      <c r="BA7" s="23"/>
    </row>
    <row r="8" spans="1:53" ht="28.8">
      <c r="A8" s="210">
        <v>30</v>
      </c>
      <c r="B8" s="196"/>
      <c r="C8" s="165" t="s">
        <v>122</v>
      </c>
      <c r="D8" s="52" t="s">
        <v>33</v>
      </c>
      <c r="E8" s="53">
        <v>0</v>
      </c>
      <c r="F8" s="53"/>
      <c r="G8" s="53"/>
      <c r="H8" s="53"/>
      <c r="I8" s="53"/>
      <c r="J8" s="53"/>
      <c r="K8" s="53"/>
      <c r="L8" s="53"/>
      <c r="M8" s="53"/>
      <c r="N8" s="53"/>
      <c r="O8" s="53"/>
      <c r="P8" s="53"/>
      <c r="Q8" s="53"/>
      <c r="R8" s="53"/>
      <c r="S8" s="54"/>
      <c r="T8" s="54"/>
      <c r="U8" s="54"/>
      <c r="V8" s="54"/>
      <c r="W8" s="54"/>
      <c r="X8" s="54"/>
      <c r="Y8" s="23"/>
      <c r="Z8" s="30"/>
      <c r="AA8" s="30"/>
      <c r="AB8" s="195">
        <v>9</v>
      </c>
      <c r="AC8" s="196"/>
      <c r="AD8" s="56" t="s">
        <v>32</v>
      </c>
      <c r="AE8" s="57" t="s">
        <v>30</v>
      </c>
      <c r="AF8" s="53"/>
      <c r="AG8" s="53"/>
      <c r="AH8" s="53"/>
      <c r="AI8" s="53"/>
      <c r="AJ8" s="53"/>
      <c r="AK8" s="53"/>
      <c r="AL8" s="53"/>
      <c r="AM8" s="53"/>
      <c r="AN8" s="53"/>
      <c r="AO8" s="53"/>
      <c r="AP8" s="53"/>
      <c r="AQ8" s="53"/>
      <c r="AR8" s="53"/>
      <c r="AS8" s="53"/>
      <c r="AT8" s="53"/>
      <c r="AU8" s="53"/>
      <c r="AV8" s="53"/>
      <c r="AW8" s="53"/>
      <c r="AX8" s="53"/>
      <c r="AY8" s="53"/>
      <c r="AZ8" s="23"/>
      <c r="BA8" s="23"/>
    </row>
    <row r="9" spans="1:53" ht="14.4">
      <c r="A9" s="197"/>
      <c r="B9" s="198"/>
      <c r="C9" s="165" t="s">
        <v>123</v>
      </c>
      <c r="D9" s="52" t="s">
        <v>33</v>
      </c>
      <c r="E9" s="53">
        <v>0</v>
      </c>
      <c r="F9" s="53"/>
      <c r="G9" s="53"/>
      <c r="H9" s="53"/>
      <c r="I9" s="53"/>
      <c r="J9" s="53"/>
      <c r="K9" s="53"/>
      <c r="L9" s="53"/>
      <c r="M9" s="53"/>
      <c r="N9" s="53"/>
      <c r="O9" s="53"/>
      <c r="P9" s="53"/>
      <c r="Q9" s="53"/>
      <c r="R9" s="53"/>
      <c r="S9" s="54"/>
      <c r="T9" s="54"/>
      <c r="U9" s="54"/>
      <c r="V9" s="54"/>
      <c r="W9" s="54"/>
      <c r="X9" s="54"/>
      <c r="Y9" s="23"/>
      <c r="Z9" s="30"/>
      <c r="AA9" s="30"/>
      <c r="AB9" s="197"/>
      <c r="AC9" s="198"/>
      <c r="AD9" s="56" t="s">
        <v>34</v>
      </c>
      <c r="AE9" s="57" t="s">
        <v>30</v>
      </c>
      <c r="AF9" s="53"/>
      <c r="AG9" s="53"/>
      <c r="AH9" s="53"/>
      <c r="AI9" s="53"/>
      <c r="AJ9" s="53"/>
      <c r="AK9" s="53"/>
      <c r="AL9" s="53"/>
      <c r="AM9" s="53"/>
      <c r="AN9" s="53"/>
      <c r="AO9" s="53"/>
      <c r="AP9" s="53"/>
      <c r="AQ9" s="53"/>
      <c r="AR9" s="53"/>
      <c r="AS9" s="53"/>
      <c r="AT9" s="53"/>
      <c r="AU9" s="53"/>
      <c r="AV9" s="53"/>
      <c r="AW9" s="53"/>
      <c r="AX9" s="53"/>
      <c r="AY9" s="53"/>
      <c r="AZ9" s="23"/>
      <c r="BA9" s="23"/>
    </row>
    <row r="10" spans="1:53" ht="14.4">
      <c r="A10" s="197"/>
      <c r="B10" s="198"/>
      <c r="C10" s="165" t="s">
        <v>124</v>
      </c>
      <c r="D10" s="52" t="s">
        <v>33</v>
      </c>
      <c r="E10" s="53">
        <v>0</v>
      </c>
      <c r="F10" s="53"/>
      <c r="G10" s="53"/>
      <c r="H10" s="53"/>
      <c r="I10" s="53"/>
      <c r="J10" s="53"/>
      <c r="K10" s="53"/>
      <c r="L10" s="53"/>
      <c r="M10" s="53"/>
      <c r="N10" s="53"/>
      <c r="O10" s="53"/>
      <c r="P10" s="53"/>
      <c r="Q10" s="53"/>
      <c r="R10" s="53"/>
      <c r="S10" s="54"/>
      <c r="T10" s="54"/>
      <c r="U10" s="54"/>
      <c r="V10" s="54"/>
      <c r="W10" s="54"/>
      <c r="X10" s="54"/>
      <c r="Y10" s="23"/>
      <c r="Z10" s="30"/>
      <c r="AA10" s="30"/>
      <c r="AB10" s="197"/>
      <c r="AC10" s="198"/>
      <c r="AD10" s="56" t="s">
        <v>35</v>
      </c>
      <c r="AE10" s="57" t="s">
        <v>28</v>
      </c>
      <c r="AF10" s="53"/>
      <c r="AG10" s="53"/>
      <c r="AH10" s="53"/>
      <c r="AI10" s="53"/>
      <c r="AJ10" s="53"/>
      <c r="AK10" s="53"/>
      <c r="AL10" s="53"/>
      <c r="AM10" s="53"/>
      <c r="AN10" s="53"/>
      <c r="AO10" s="53"/>
      <c r="AP10" s="53"/>
      <c r="AQ10" s="53"/>
      <c r="AR10" s="53"/>
      <c r="AS10" s="53"/>
      <c r="AT10" s="53"/>
      <c r="AU10" s="53"/>
      <c r="AV10" s="53"/>
      <c r="AW10" s="53"/>
      <c r="AX10" s="53"/>
      <c r="AY10" s="53"/>
      <c r="AZ10" s="23"/>
      <c r="BA10" s="23"/>
    </row>
    <row r="11" spans="1:53" ht="28.8">
      <c r="A11" s="197"/>
      <c r="B11" s="198"/>
      <c r="C11" s="165" t="s">
        <v>135</v>
      </c>
      <c r="D11" s="52" t="s">
        <v>33</v>
      </c>
      <c r="E11" s="53">
        <v>0</v>
      </c>
      <c r="F11" s="53"/>
      <c r="G11" s="53"/>
      <c r="H11" s="53"/>
      <c r="I11" s="53"/>
      <c r="J11" s="53"/>
      <c r="K11" s="53"/>
      <c r="L11" s="53"/>
      <c r="M11" s="53"/>
      <c r="N11" s="53"/>
      <c r="O11" s="53"/>
      <c r="P11" s="53"/>
      <c r="Q11" s="53"/>
      <c r="R11" s="53"/>
      <c r="S11" s="54"/>
      <c r="T11" s="54"/>
      <c r="U11" s="54"/>
      <c r="V11" s="54"/>
      <c r="W11" s="54"/>
      <c r="X11" s="54"/>
      <c r="Y11" s="23"/>
      <c r="Z11" s="30"/>
      <c r="AA11" s="30"/>
      <c r="AB11" s="197"/>
      <c r="AC11" s="198"/>
      <c r="AD11" s="56" t="s">
        <v>36</v>
      </c>
      <c r="AE11" s="57" t="s">
        <v>28</v>
      </c>
      <c r="AF11" s="53"/>
      <c r="AG11" s="53"/>
      <c r="AH11" s="53"/>
      <c r="AI11" s="53"/>
      <c r="AJ11" s="53"/>
      <c r="AK11" s="53"/>
      <c r="AL11" s="53"/>
      <c r="AM11" s="53"/>
      <c r="AN11" s="53"/>
      <c r="AO11" s="53"/>
      <c r="AP11" s="53"/>
      <c r="AQ11" s="53"/>
      <c r="AR11" s="53"/>
      <c r="AS11" s="53"/>
      <c r="AT11" s="53"/>
      <c r="AU11" s="53"/>
      <c r="AV11" s="53"/>
      <c r="AW11" s="53"/>
      <c r="AX11" s="53"/>
      <c r="AY11" s="53"/>
      <c r="AZ11" s="23"/>
      <c r="BA11" s="23"/>
    </row>
    <row r="12" spans="1:53" ht="14.4">
      <c r="A12" s="197"/>
      <c r="B12" s="198"/>
      <c r="C12" s="165" t="s">
        <v>136</v>
      </c>
      <c r="D12" s="52" t="s">
        <v>33</v>
      </c>
      <c r="E12" s="53">
        <v>0</v>
      </c>
      <c r="F12" s="53"/>
      <c r="G12" s="53"/>
      <c r="H12" s="53"/>
      <c r="I12" s="53"/>
      <c r="J12" s="53"/>
      <c r="K12" s="53"/>
      <c r="L12" s="53"/>
      <c r="M12" s="53"/>
      <c r="N12" s="53"/>
      <c r="O12" s="53"/>
      <c r="P12" s="53"/>
      <c r="Q12" s="53"/>
      <c r="R12" s="53"/>
      <c r="S12" s="54"/>
      <c r="T12" s="54"/>
      <c r="U12" s="54"/>
      <c r="V12" s="54"/>
      <c r="W12" s="54"/>
      <c r="X12" s="54"/>
      <c r="Y12" s="23"/>
      <c r="Z12" s="30"/>
      <c r="AA12" s="30"/>
      <c r="AB12" s="197"/>
      <c r="AC12" s="198"/>
      <c r="AD12" s="56" t="s">
        <v>37</v>
      </c>
      <c r="AE12" s="57" t="s">
        <v>28</v>
      </c>
      <c r="AF12" s="53"/>
      <c r="AG12" s="53"/>
      <c r="AH12" s="53"/>
      <c r="AI12" s="53"/>
      <c r="AJ12" s="53"/>
      <c r="AK12" s="53"/>
      <c r="AL12" s="53"/>
      <c r="AM12" s="53"/>
      <c r="AN12" s="53"/>
      <c r="AO12" s="53"/>
      <c r="AP12" s="53"/>
      <c r="AQ12" s="53"/>
      <c r="AR12" s="53"/>
      <c r="AS12" s="53"/>
      <c r="AT12" s="53"/>
      <c r="AU12" s="53"/>
      <c r="AV12" s="53"/>
      <c r="AW12" s="53"/>
      <c r="AX12" s="53"/>
      <c r="AY12" s="53"/>
      <c r="AZ12" s="23"/>
      <c r="BA12" s="23"/>
    </row>
    <row r="13" spans="1:53" ht="14.4">
      <c r="A13" s="199"/>
      <c r="B13" s="200"/>
      <c r="C13" s="165" t="s">
        <v>137</v>
      </c>
      <c r="D13" s="52" t="s">
        <v>33</v>
      </c>
      <c r="E13" s="53">
        <v>0</v>
      </c>
      <c r="F13" s="53"/>
      <c r="G13" s="53"/>
      <c r="H13" s="53"/>
      <c r="I13" s="53"/>
      <c r="J13" s="53"/>
      <c r="K13" s="53"/>
      <c r="L13" s="53"/>
      <c r="M13" s="53"/>
      <c r="N13" s="53"/>
      <c r="O13" s="53"/>
      <c r="P13" s="53"/>
      <c r="Q13" s="53"/>
      <c r="R13" s="53"/>
      <c r="S13" s="54"/>
      <c r="T13" s="54"/>
      <c r="U13" s="54"/>
      <c r="V13" s="54"/>
      <c r="W13" s="54"/>
      <c r="X13" s="54"/>
      <c r="Y13" s="23"/>
      <c r="Z13" s="30"/>
      <c r="AA13" s="30"/>
      <c r="AB13" s="199"/>
      <c r="AC13" s="200"/>
      <c r="AD13" s="56" t="s">
        <v>38</v>
      </c>
      <c r="AE13" s="57" t="s">
        <v>30</v>
      </c>
      <c r="AF13" s="53"/>
      <c r="AG13" s="53"/>
      <c r="AH13" s="53"/>
      <c r="AI13" s="53"/>
      <c r="AJ13" s="53"/>
      <c r="AK13" s="53"/>
      <c r="AL13" s="53"/>
      <c r="AM13" s="53"/>
      <c r="AN13" s="53"/>
      <c r="AO13" s="53"/>
      <c r="AP13" s="53"/>
      <c r="AQ13" s="53"/>
      <c r="AR13" s="53"/>
      <c r="AS13" s="53"/>
      <c r="AT13" s="53"/>
      <c r="AU13" s="53"/>
      <c r="AV13" s="53"/>
      <c r="AW13" s="53"/>
      <c r="AX13" s="53"/>
      <c r="AY13" s="53"/>
      <c r="AZ13" s="23"/>
      <c r="BA13" s="23"/>
    </row>
    <row r="14" spans="1:53" ht="14.4">
      <c r="A14" s="35"/>
      <c r="B14" s="59" t="s">
        <v>39</v>
      </c>
      <c r="C14" s="38"/>
      <c r="D14" s="37"/>
      <c r="E14" s="35"/>
      <c r="F14" s="38"/>
      <c r="G14" s="38"/>
      <c r="H14" s="38"/>
      <c r="I14" s="38"/>
      <c r="J14" s="38"/>
      <c r="K14" s="38"/>
      <c r="L14" s="38"/>
      <c r="M14" s="38"/>
      <c r="N14" s="39"/>
      <c r="O14" s="39"/>
      <c r="P14" s="39"/>
      <c r="Q14" s="40"/>
      <c r="R14" s="41"/>
      <c r="S14" s="41"/>
      <c r="T14" s="41"/>
      <c r="U14" s="41"/>
      <c r="V14" s="41"/>
      <c r="W14" s="41"/>
      <c r="X14" s="41"/>
      <c r="Y14" s="23"/>
      <c r="Z14" s="42"/>
      <c r="AA14" s="42"/>
      <c r="AB14" s="43"/>
      <c r="AC14" s="61" t="s">
        <v>39</v>
      </c>
      <c r="AD14" s="47"/>
      <c r="AE14" s="45"/>
      <c r="AF14" s="43"/>
      <c r="AG14" s="46"/>
      <c r="AH14" s="47"/>
      <c r="AI14" s="47"/>
      <c r="AJ14" s="47"/>
      <c r="AK14" s="47"/>
      <c r="AL14" s="47"/>
      <c r="AM14" s="47"/>
      <c r="AN14" s="47"/>
      <c r="AO14" s="47"/>
      <c r="AP14" s="48"/>
      <c r="AQ14" s="49"/>
      <c r="AR14" s="50"/>
      <c r="AS14" s="50"/>
      <c r="AT14" s="50"/>
      <c r="AU14" s="50"/>
      <c r="AV14" s="50"/>
      <c r="AW14" s="50"/>
      <c r="AX14" s="50"/>
      <c r="AY14" s="50"/>
      <c r="AZ14" s="23"/>
      <c r="BA14" s="23"/>
    </row>
    <row r="15" spans="1:53" ht="28.8">
      <c r="A15" s="210">
        <v>8</v>
      </c>
      <c r="B15" s="196"/>
      <c r="C15" s="165" t="s">
        <v>138</v>
      </c>
      <c r="D15" s="52" t="s">
        <v>28</v>
      </c>
      <c r="E15" s="53"/>
      <c r="F15" s="53"/>
      <c r="G15" s="53"/>
      <c r="H15" s="53"/>
      <c r="I15" s="53"/>
      <c r="J15" s="53"/>
      <c r="K15" s="53"/>
      <c r="L15" s="53"/>
      <c r="M15" s="53"/>
      <c r="N15" s="53"/>
      <c r="O15" s="53"/>
      <c r="P15" s="53"/>
      <c r="Q15" s="53"/>
      <c r="R15" s="53"/>
      <c r="S15" s="54"/>
      <c r="T15" s="54"/>
      <c r="U15" s="54"/>
      <c r="V15" s="54"/>
      <c r="W15" s="54"/>
      <c r="X15" s="54"/>
      <c r="Y15" s="23"/>
      <c r="Z15" s="30"/>
      <c r="AA15" s="30"/>
      <c r="AB15" s="195">
        <v>3</v>
      </c>
      <c r="AC15" s="196"/>
      <c r="AD15" s="56" t="s">
        <v>40</v>
      </c>
      <c r="AE15" s="57" t="s">
        <v>30</v>
      </c>
      <c r="AF15" s="53"/>
      <c r="AG15" s="53"/>
      <c r="AH15" s="53"/>
      <c r="AI15" s="53"/>
      <c r="AJ15" s="53"/>
      <c r="AK15" s="53"/>
      <c r="AL15" s="53"/>
      <c r="AM15" s="53"/>
      <c r="AN15" s="53"/>
      <c r="AO15" s="53"/>
      <c r="AP15" s="53"/>
      <c r="AQ15" s="53"/>
      <c r="AR15" s="53"/>
      <c r="AS15" s="53"/>
      <c r="AT15" s="53"/>
      <c r="AU15" s="53"/>
      <c r="AV15" s="53"/>
      <c r="AW15" s="53"/>
      <c r="AX15" s="53"/>
      <c r="AY15" s="53"/>
      <c r="AZ15" s="23"/>
      <c r="BA15" s="23"/>
    </row>
    <row r="16" spans="1:53" ht="14.4">
      <c r="A16" s="197"/>
      <c r="B16" s="198"/>
      <c r="C16" s="51" t="s">
        <v>138</v>
      </c>
      <c r="D16" s="52" t="s">
        <v>42</v>
      </c>
      <c r="E16" s="53"/>
      <c r="F16" s="53"/>
      <c r="G16" s="53"/>
      <c r="H16" s="53"/>
      <c r="I16" s="53"/>
      <c r="J16" s="53"/>
      <c r="K16" s="53"/>
      <c r="L16" s="53"/>
      <c r="M16" s="53"/>
      <c r="N16" s="53"/>
      <c r="O16" s="53"/>
      <c r="P16" s="53"/>
      <c r="Q16" s="53"/>
      <c r="R16" s="53"/>
      <c r="S16" s="54"/>
      <c r="T16" s="54"/>
      <c r="U16" s="54"/>
      <c r="V16" s="54"/>
      <c r="W16" s="54"/>
      <c r="X16" s="54"/>
      <c r="Y16" s="23"/>
      <c r="Z16" s="30"/>
      <c r="AA16" s="30"/>
      <c r="AB16" s="197"/>
      <c r="AC16" s="198"/>
      <c r="AD16" s="56" t="s">
        <v>41</v>
      </c>
      <c r="AE16" s="57" t="s">
        <v>30</v>
      </c>
      <c r="AF16" s="53"/>
      <c r="AG16" s="53"/>
      <c r="AH16" s="53"/>
      <c r="AI16" s="53"/>
      <c r="AJ16" s="53"/>
      <c r="AK16" s="53"/>
      <c r="AL16" s="53"/>
      <c r="AM16" s="53"/>
      <c r="AN16" s="53"/>
      <c r="AO16" s="53"/>
      <c r="AP16" s="53"/>
      <c r="AQ16" s="53"/>
      <c r="AR16" s="53"/>
      <c r="AS16" s="53"/>
      <c r="AT16" s="53"/>
      <c r="AU16" s="53"/>
      <c r="AV16" s="53"/>
      <c r="AW16" s="53"/>
      <c r="AX16" s="53"/>
      <c r="AY16" s="53"/>
      <c r="AZ16" s="23"/>
      <c r="BA16" s="23"/>
    </row>
    <row r="17" spans="1:53" ht="28.8">
      <c r="A17" s="199"/>
      <c r="B17" s="200"/>
      <c r="C17" s="51" t="s">
        <v>139</v>
      </c>
      <c r="D17" s="52" t="s">
        <v>42</v>
      </c>
      <c r="E17" s="53"/>
      <c r="F17" s="53"/>
      <c r="G17" s="53"/>
      <c r="H17" s="53"/>
      <c r="I17" s="53"/>
      <c r="J17" s="53"/>
      <c r="K17" s="53"/>
      <c r="L17" s="53"/>
      <c r="M17" s="53"/>
      <c r="N17" s="53"/>
      <c r="O17" s="53"/>
      <c r="P17" s="53"/>
      <c r="Q17" s="53"/>
      <c r="R17" s="53"/>
      <c r="S17" s="54"/>
      <c r="T17" s="54"/>
      <c r="U17" s="54"/>
      <c r="V17" s="54"/>
      <c r="W17" s="54"/>
      <c r="X17" s="54"/>
      <c r="Y17" s="23"/>
      <c r="Z17" s="30"/>
      <c r="AA17" s="30"/>
      <c r="AB17" s="199"/>
      <c r="AC17" s="200"/>
      <c r="AD17" s="56" t="s">
        <v>43</v>
      </c>
      <c r="AE17" s="57" t="s">
        <v>30</v>
      </c>
      <c r="AF17" s="53"/>
      <c r="AG17" s="53"/>
      <c r="AH17" s="53"/>
      <c r="AI17" s="53"/>
      <c r="AJ17" s="53"/>
      <c r="AK17" s="53"/>
      <c r="AL17" s="53"/>
      <c r="AM17" s="53"/>
      <c r="AN17" s="53"/>
      <c r="AO17" s="53"/>
      <c r="AP17" s="53"/>
      <c r="AQ17" s="53"/>
      <c r="AR17" s="53"/>
      <c r="AS17" s="53"/>
      <c r="AT17" s="53"/>
      <c r="AU17" s="53"/>
      <c r="AV17" s="53"/>
      <c r="AW17" s="53"/>
      <c r="AX17" s="53"/>
      <c r="AY17" s="53"/>
      <c r="AZ17" s="23"/>
      <c r="BA17" s="23"/>
    </row>
    <row r="18" spans="1:53" ht="14.4">
      <c r="A18" s="35"/>
      <c r="B18" s="59" t="s">
        <v>119</v>
      </c>
      <c r="C18" s="38"/>
      <c r="D18" s="37"/>
      <c r="E18" s="35"/>
      <c r="F18" s="38"/>
      <c r="G18" s="38"/>
      <c r="H18" s="38"/>
      <c r="I18" s="38"/>
      <c r="J18" s="38"/>
      <c r="K18" s="38"/>
      <c r="L18" s="38"/>
      <c r="M18" s="38"/>
      <c r="N18" s="39"/>
      <c r="O18" s="39"/>
      <c r="P18" s="39"/>
      <c r="Q18" s="40"/>
      <c r="R18" s="41"/>
      <c r="S18" s="41"/>
      <c r="T18" s="41"/>
      <c r="U18" s="41"/>
      <c r="V18" s="41"/>
      <c r="W18" s="41"/>
      <c r="X18" s="41"/>
      <c r="Y18" s="23"/>
      <c r="Z18" s="42"/>
      <c r="AA18" s="42"/>
      <c r="AB18" s="43"/>
      <c r="AC18" s="61" t="s">
        <v>44</v>
      </c>
      <c r="AD18" s="47"/>
      <c r="AE18" s="45"/>
      <c r="AF18" s="43"/>
      <c r="AG18" s="46"/>
      <c r="AH18" s="47"/>
      <c r="AI18" s="47"/>
      <c r="AJ18" s="47"/>
      <c r="AK18" s="47"/>
      <c r="AL18" s="47"/>
      <c r="AM18" s="47"/>
      <c r="AN18" s="47"/>
      <c r="AO18" s="47"/>
      <c r="AP18" s="48"/>
      <c r="AQ18" s="49"/>
      <c r="AR18" s="50"/>
      <c r="AS18" s="50"/>
      <c r="AT18" s="50"/>
      <c r="AU18" s="50"/>
      <c r="AV18" s="50"/>
      <c r="AW18" s="50"/>
      <c r="AX18" s="50"/>
      <c r="AY18" s="50"/>
      <c r="AZ18" s="23"/>
      <c r="BA18" s="23"/>
    </row>
    <row r="19" spans="1:53" ht="43.2">
      <c r="A19" s="210">
        <v>30</v>
      </c>
      <c r="B19" s="196"/>
      <c r="C19" s="51" t="s">
        <v>140</v>
      </c>
      <c r="D19" s="52" t="s">
        <v>46</v>
      </c>
      <c r="E19" s="53"/>
      <c r="F19" s="53"/>
      <c r="G19" s="53"/>
      <c r="H19" s="53"/>
      <c r="I19" s="53"/>
      <c r="J19" s="53"/>
      <c r="K19" s="54"/>
      <c r="L19" s="53"/>
      <c r="M19" s="53"/>
      <c r="N19" s="53"/>
      <c r="O19" s="53"/>
      <c r="P19" s="53"/>
      <c r="Q19" s="53"/>
      <c r="R19" s="53"/>
      <c r="S19" s="54"/>
      <c r="T19" s="54"/>
      <c r="U19" s="54"/>
      <c r="V19" s="54"/>
      <c r="W19" s="54"/>
      <c r="X19" s="54"/>
      <c r="Y19" s="23"/>
      <c r="Z19" s="30"/>
      <c r="AA19" s="30"/>
      <c r="AB19" s="195">
        <v>9</v>
      </c>
      <c r="AC19" s="196"/>
      <c r="AD19" s="56" t="s">
        <v>45</v>
      </c>
      <c r="AE19" s="57" t="s">
        <v>42</v>
      </c>
      <c r="AF19" s="53"/>
      <c r="AG19" s="53"/>
      <c r="AH19" s="53"/>
      <c r="AI19" s="53"/>
      <c r="AJ19" s="53"/>
      <c r="AK19" s="53"/>
      <c r="AL19" s="53"/>
      <c r="AM19" s="53"/>
      <c r="AN19" s="53"/>
      <c r="AO19" s="53"/>
      <c r="AP19" s="53"/>
      <c r="AQ19" s="53"/>
      <c r="AR19" s="53"/>
      <c r="AS19" s="54"/>
      <c r="AT19" s="53"/>
      <c r="AU19" s="53"/>
      <c r="AV19" s="53"/>
      <c r="AW19" s="53"/>
      <c r="AX19" s="53"/>
      <c r="AY19" s="53"/>
      <c r="AZ19" s="23"/>
      <c r="BA19" s="23"/>
    </row>
    <row r="20" spans="1:53" ht="14.4">
      <c r="A20" s="197"/>
      <c r="B20" s="198"/>
      <c r="C20" s="165" t="s">
        <v>141</v>
      </c>
      <c r="D20" s="52" t="s">
        <v>46</v>
      </c>
      <c r="E20" s="53"/>
      <c r="F20" s="53"/>
      <c r="G20" s="53"/>
      <c r="H20" s="53"/>
      <c r="I20" s="53"/>
      <c r="J20" s="53"/>
      <c r="K20" s="54"/>
      <c r="L20" s="53"/>
      <c r="M20" s="53"/>
      <c r="N20" s="53"/>
      <c r="O20" s="53"/>
      <c r="P20" s="53"/>
      <c r="Q20" s="53"/>
      <c r="R20" s="53"/>
      <c r="S20" s="54"/>
      <c r="T20" s="54"/>
      <c r="U20" s="54"/>
      <c r="V20" s="54"/>
      <c r="W20" s="54"/>
      <c r="X20" s="54"/>
      <c r="Y20" s="23"/>
      <c r="Z20" s="30"/>
      <c r="AA20" s="30"/>
      <c r="AB20" s="197"/>
      <c r="AC20" s="198"/>
      <c r="AD20" s="56" t="s">
        <v>47</v>
      </c>
      <c r="AE20" s="57" t="s">
        <v>42</v>
      </c>
      <c r="AF20" s="53"/>
      <c r="AG20" s="53"/>
      <c r="AH20" s="53"/>
      <c r="AI20" s="53"/>
      <c r="AJ20" s="53"/>
      <c r="AK20" s="53"/>
      <c r="AL20" s="53"/>
      <c r="AM20" s="53"/>
      <c r="AN20" s="53"/>
      <c r="AO20" s="53"/>
      <c r="AP20" s="53"/>
      <c r="AQ20" s="53"/>
      <c r="AR20" s="53"/>
      <c r="AS20" s="54"/>
      <c r="AT20" s="53"/>
      <c r="AU20" s="53"/>
      <c r="AV20" s="53"/>
      <c r="AW20" s="53"/>
      <c r="AX20" s="53"/>
      <c r="AY20" s="53"/>
      <c r="AZ20" s="23"/>
      <c r="BA20" s="23"/>
    </row>
    <row r="21" spans="1:53" ht="15.75" customHeight="1">
      <c r="A21" s="199"/>
      <c r="B21" s="200"/>
      <c r="C21" s="165" t="s">
        <v>142</v>
      </c>
      <c r="D21" s="52" t="s">
        <v>46</v>
      </c>
      <c r="E21" s="53"/>
      <c r="F21" s="53"/>
      <c r="G21" s="53"/>
      <c r="H21" s="53"/>
      <c r="I21" s="53"/>
      <c r="J21" s="53"/>
      <c r="K21" s="54"/>
      <c r="L21" s="54"/>
      <c r="M21" s="54"/>
      <c r="N21" s="54"/>
      <c r="O21" s="54"/>
      <c r="P21" s="54"/>
      <c r="Q21" s="54"/>
      <c r="R21" s="53"/>
      <c r="S21" s="54"/>
      <c r="T21" s="54"/>
      <c r="U21" s="54"/>
      <c r="V21" s="54"/>
      <c r="W21" s="54"/>
      <c r="X21" s="54"/>
      <c r="Y21" s="23"/>
      <c r="Z21" s="30"/>
      <c r="AA21" s="30"/>
      <c r="AB21" s="199"/>
      <c r="AC21" s="200"/>
      <c r="AD21" s="56" t="s">
        <v>48</v>
      </c>
      <c r="AE21" s="57" t="s">
        <v>42</v>
      </c>
      <c r="AF21" s="53"/>
      <c r="AG21" s="53"/>
      <c r="AH21" s="53"/>
      <c r="AI21" s="53"/>
      <c r="AJ21" s="53"/>
      <c r="AK21" s="53"/>
      <c r="AL21" s="53"/>
      <c r="AM21" s="53"/>
      <c r="AN21" s="62"/>
      <c r="AO21" s="54"/>
      <c r="AP21" s="54"/>
      <c r="AQ21" s="54"/>
      <c r="AR21" s="54"/>
      <c r="AS21" s="54"/>
      <c r="AT21" s="53"/>
      <c r="AU21" s="53"/>
      <c r="AV21" s="53"/>
      <c r="AW21" s="53"/>
      <c r="AX21" s="53"/>
      <c r="AY21" s="53"/>
      <c r="AZ21" s="23"/>
      <c r="BA21" s="23"/>
    </row>
    <row r="22" spans="1:53" ht="15.75" customHeight="1">
      <c r="A22" s="63"/>
      <c r="B22" s="64"/>
      <c r="C22" s="65" t="s">
        <v>97</v>
      </c>
      <c r="D22" s="66" t="s">
        <v>50</v>
      </c>
      <c r="E22" s="67">
        <f>SUM(E5:E21)</f>
        <v>0</v>
      </c>
      <c r="F22" s="67">
        <f t="shared" ref="F22:X22" si="0">SUM(F5:F21)</f>
        <v>0</v>
      </c>
      <c r="G22" s="67">
        <f t="shared" si="0"/>
        <v>0</v>
      </c>
      <c r="H22" s="67">
        <f t="shared" si="0"/>
        <v>0</v>
      </c>
      <c r="I22" s="67">
        <f t="shared" si="0"/>
        <v>0</v>
      </c>
      <c r="J22" s="67">
        <f t="shared" si="0"/>
        <v>0</v>
      </c>
      <c r="K22" s="67">
        <f t="shared" si="0"/>
        <v>0</v>
      </c>
      <c r="L22" s="67">
        <f t="shared" si="0"/>
        <v>0</v>
      </c>
      <c r="M22" s="67">
        <f t="shared" si="0"/>
        <v>0</v>
      </c>
      <c r="N22" s="67">
        <f t="shared" si="0"/>
        <v>0</v>
      </c>
      <c r="O22" s="67">
        <f t="shared" si="0"/>
        <v>0</v>
      </c>
      <c r="P22" s="67">
        <f t="shared" si="0"/>
        <v>0</v>
      </c>
      <c r="Q22" s="67">
        <f t="shared" si="0"/>
        <v>0</v>
      </c>
      <c r="R22" s="67">
        <f t="shared" si="0"/>
        <v>0</v>
      </c>
      <c r="S22" s="67">
        <f t="shared" si="0"/>
        <v>0</v>
      </c>
      <c r="T22" s="67">
        <f t="shared" si="0"/>
        <v>0</v>
      </c>
      <c r="U22" s="67">
        <f t="shared" si="0"/>
        <v>0</v>
      </c>
      <c r="V22" s="67">
        <f t="shared" si="0"/>
        <v>0</v>
      </c>
      <c r="W22" s="67">
        <f t="shared" si="0"/>
        <v>0</v>
      </c>
      <c r="X22" s="67">
        <f t="shared" si="0"/>
        <v>0</v>
      </c>
      <c r="Y22" s="23"/>
      <c r="Z22" s="42"/>
      <c r="AA22" s="42"/>
      <c r="AB22" s="68"/>
      <c r="AC22" s="69"/>
      <c r="AD22" s="70" t="s">
        <v>49</v>
      </c>
      <c r="AE22" s="57" t="s">
        <v>51</v>
      </c>
      <c r="AF22" s="150">
        <f t="shared" ref="AF22:AY22" si="1">SUM(AF5:AF21)</f>
        <v>0</v>
      </c>
      <c r="AG22" s="150">
        <f t="shared" si="1"/>
        <v>0</v>
      </c>
      <c r="AH22" s="150">
        <f t="shared" si="1"/>
        <v>0</v>
      </c>
      <c r="AI22" s="150">
        <f t="shared" si="1"/>
        <v>0</v>
      </c>
      <c r="AJ22" s="150">
        <f t="shared" si="1"/>
        <v>0</v>
      </c>
      <c r="AK22" s="150">
        <f t="shared" si="1"/>
        <v>0</v>
      </c>
      <c r="AL22" s="150">
        <f t="shared" si="1"/>
        <v>0</v>
      </c>
      <c r="AM22" s="150">
        <f t="shared" si="1"/>
        <v>0</v>
      </c>
      <c r="AN22" s="150">
        <f t="shared" si="1"/>
        <v>0</v>
      </c>
      <c r="AO22" s="150">
        <f t="shared" si="1"/>
        <v>0</v>
      </c>
      <c r="AP22" s="150">
        <f t="shared" si="1"/>
        <v>0</v>
      </c>
      <c r="AQ22" s="150">
        <f t="shared" si="1"/>
        <v>0</v>
      </c>
      <c r="AR22" s="150">
        <f t="shared" si="1"/>
        <v>0</v>
      </c>
      <c r="AS22" s="150">
        <f t="shared" si="1"/>
        <v>0</v>
      </c>
      <c r="AT22" s="150">
        <f t="shared" si="1"/>
        <v>0</v>
      </c>
      <c r="AU22" s="150">
        <f t="shared" si="1"/>
        <v>0</v>
      </c>
      <c r="AV22" s="150">
        <f t="shared" si="1"/>
        <v>0</v>
      </c>
      <c r="AW22" s="150">
        <f t="shared" si="1"/>
        <v>0</v>
      </c>
      <c r="AX22" s="150">
        <f t="shared" si="1"/>
        <v>0</v>
      </c>
      <c r="AY22" s="150">
        <f t="shared" si="1"/>
        <v>0</v>
      </c>
      <c r="AZ22" s="23"/>
      <c r="BA22" s="23"/>
    </row>
    <row r="23" spans="1:53" ht="15.75" customHeight="1">
      <c r="A23" s="23"/>
      <c r="B23" s="23"/>
      <c r="C23" s="23"/>
      <c r="D23" s="23"/>
      <c r="E23" s="23"/>
      <c r="F23" s="23"/>
      <c r="G23" s="23"/>
      <c r="H23" s="23"/>
      <c r="I23" s="23"/>
      <c r="J23" s="23"/>
      <c r="K23" s="23"/>
      <c r="L23" s="23"/>
      <c r="M23" s="23"/>
      <c r="N23" s="23"/>
      <c r="O23" s="23"/>
      <c r="P23" s="23"/>
      <c r="Q23" s="23"/>
      <c r="R23" s="23"/>
      <c r="S23" s="23"/>
      <c r="T23" s="23"/>
      <c r="U23" s="23"/>
      <c r="V23" s="23"/>
      <c r="W23" s="23"/>
      <c r="X23" s="23"/>
      <c r="Y23" s="23"/>
      <c r="Z23" s="23"/>
      <c r="AA23" s="23"/>
      <c r="AB23" s="23"/>
      <c r="AC23" s="23"/>
      <c r="AD23" s="23"/>
      <c r="AE23" s="23"/>
      <c r="AF23" s="23"/>
      <c r="AG23" s="23"/>
      <c r="AH23" s="23"/>
      <c r="AI23" s="23"/>
      <c r="AJ23" s="23"/>
      <c r="AK23" s="23"/>
      <c r="AL23" s="23"/>
      <c r="AM23" s="23"/>
      <c r="AN23" s="23"/>
      <c r="AO23" s="23"/>
      <c r="AP23" s="23"/>
      <c r="AQ23" s="23"/>
      <c r="AR23" s="23"/>
      <c r="AS23" s="23"/>
      <c r="AT23" s="23"/>
      <c r="AU23" s="23"/>
      <c r="AV23" s="23"/>
      <c r="AW23" s="23"/>
      <c r="AX23" s="23"/>
      <c r="AY23" s="23"/>
      <c r="AZ23" s="23"/>
      <c r="BA23" s="23"/>
    </row>
    <row r="24" spans="1:53" ht="15.75" customHeight="1">
      <c r="A24" s="23"/>
      <c r="B24" s="23"/>
      <c r="C24" s="23"/>
      <c r="D24" s="23"/>
      <c r="E24" s="23"/>
      <c r="F24" s="23"/>
      <c r="G24" s="23"/>
      <c r="H24" s="23"/>
      <c r="I24" s="23"/>
      <c r="J24" s="23"/>
      <c r="K24" s="23"/>
      <c r="L24" s="23"/>
      <c r="M24" s="23"/>
      <c r="N24" s="23"/>
      <c r="O24" s="23"/>
      <c r="P24" s="23"/>
      <c r="Q24" s="23"/>
      <c r="R24" s="23"/>
      <c r="S24" s="23"/>
      <c r="T24" s="23"/>
      <c r="U24" s="23"/>
      <c r="V24" s="23"/>
      <c r="W24" s="23"/>
      <c r="X24" s="23"/>
      <c r="Y24" s="23"/>
      <c r="Z24" s="23"/>
      <c r="AA24" s="23"/>
      <c r="AB24" s="23"/>
      <c r="AC24" s="23"/>
      <c r="AD24" s="23"/>
      <c r="AE24" s="23"/>
      <c r="AF24" s="23"/>
      <c r="AG24" s="23"/>
      <c r="AH24" s="23"/>
      <c r="AI24" s="23"/>
      <c r="AJ24" s="23"/>
      <c r="AK24" s="23"/>
      <c r="AL24" s="23"/>
      <c r="AM24" s="23"/>
      <c r="AN24" s="23"/>
      <c r="AO24" s="23"/>
      <c r="AP24" s="23"/>
      <c r="AQ24" s="23"/>
      <c r="AR24" s="23"/>
      <c r="AS24" s="23"/>
      <c r="AT24" s="23"/>
      <c r="AU24" s="23"/>
      <c r="AV24" s="23"/>
      <c r="AW24" s="23"/>
      <c r="AX24" s="23"/>
      <c r="AY24" s="23"/>
      <c r="AZ24" s="23"/>
      <c r="BA24" s="23"/>
    </row>
    <row r="25" spans="1:53" ht="15.75" customHeight="1">
      <c r="A25" s="23"/>
      <c r="B25" s="23"/>
      <c r="C25" s="23"/>
      <c r="D25" s="23"/>
      <c r="E25" s="23"/>
      <c r="F25" s="23"/>
      <c r="G25" s="23"/>
      <c r="H25" s="23"/>
      <c r="I25" s="23"/>
      <c r="J25" s="23"/>
      <c r="K25" s="23"/>
      <c r="L25" s="23"/>
      <c r="M25" s="23"/>
      <c r="N25" s="23"/>
      <c r="O25" s="23"/>
      <c r="P25" s="23"/>
      <c r="Q25" s="23"/>
      <c r="R25" s="23"/>
      <c r="S25" s="23"/>
      <c r="T25" s="23"/>
      <c r="U25" s="23"/>
      <c r="V25" s="23"/>
      <c r="W25" s="23"/>
      <c r="X25" s="23"/>
      <c r="Y25" s="23"/>
      <c r="Z25" s="23"/>
      <c r="AA25" s="23"/>
      <c r="AB25" s="23"/>
      <c r="AC25" s="23"/>
      <c r="AD25" s="23"/>
      <c r="AE25" s="23"/>
      <c r="AF25" s="23"/>
      <c r="AG25" s="23"/>
      <c r="AH25" s="23"/>
      <c r="AI25" s="23"/>
      <c r="AJ25" s="23"/>
      <c r="AK25" s="23"/>
      <c r="AL25" s="23"/>
      <c r="AM25" s="23"/>
      <c r="AN25" s="23"/>
      <c r="AO25" s="23"/>
      <c r="AP25" s="23"/>
      <c r="AQ25" s="23"/>
      <c r="AR25" s="23"/>
      <c r="AS25" s="23"/>
      <c r="AT25" s="23"/>
      <c r="AU25" s="23"/>
      <c r="AV25" s="23"/>
      <c r="AW25" s="23"/>
      <c r="AX25" s="23"/>
      <c r="AY25" s="23"/>
      <c r="AZ25" s="23"/>
      <c r="BA25" s="23"/>
    </row>
    <row r="26" spans="1:53" ht="15.75" customHeight="1">
      <c r="A26" s="42"/>
      <c r="B26" s="71"/>
      <c r="C26" s="72"/>
      <c r="D26" s="30"/>
      <c r="E26" s="30"/>
      <c r="F26" s="30"/>
      <c r="G26" s="30"/>
      <c r="H26" s="30"/>
      <c r="I26" s="30"/>
      <c r="J26" s="30"/>
      <c r="K26" s="30"/>
      <c r="L26" s="30"/>
      <c r="M26" s="30"/>
      <c r="N26" s="30"/>
      <c r="O26" s="30"/>
      <c r="P26" s="30"/>
      <c r="Q26" s="30"/>
      <c r="R26" s="30"/>
      <c r="S26" s="30"/>
      <c r="T26" s="30"/>
      <c r="U26" s="30"/>
      <c r="V26" s="30"/>
      <c r="W26" s="30"/>
      <c r="X26" s="30"/>
      <c r="Y26" s="23"/>
      <c r="Z26" s="23"/>
      <c r="AA26" s="23"/>
      <c r="AB26" s="23"/>
      <c r="AC26" s="23"/>
      <c r="AD26" s="23"/>
      <c r="AE26" s="23"/>
      <c r="AF26" s="23"/>
      <c r="AG26" s="23"/>
      <c r="AH26" s="23"/>
      <c r="AI26" s="23"/>
      <c r="AJ26" s="23"/>
      <c r="AK26" s="23"/>
      <c r="AL26" s="23"/>
      <c r="AM26" s="23"/>
      <c r="AN26" s="23"/>
      <c r="AO26" s="23"/>
      <c r="AP26" s="23"/>
      <c r="AQ26" s="23"/>
      <c r="AR26" s="23"/>
      <c r="AS26" s="23"/>
      <c r="AT26" s="23"/>
      <c r="AU26" s="23"/>
      <c r="AV26" s="23"/>
      <c r="AW26" s="23"/>
      <c r="AX26" s="23"/>
      <c r="AY26" s="23"/>
      <c r="AZ26" s="23"/>
      <c r="BA26" s="23"/>
    </row>
    <row r="27" spans="1:53" ht="15.75" customHeight="1">
      <c r="A27" s="42"/>
      <c r="B27" s="71"/>
      <c r="C27" s="72"/>
      <c r="D27" s="30"/>
      <c r="E27" s="30"/>
      <c r="F27" s="30"/>
      <c r="G27" s="30"/>
      <c r="H27" s="30"/>
      <c r="I27" s="30"/>
      <c r="J27" s="30"/>
      <c r="K27" s="30"/>
      <c r="L27" s="30"/>
      <c r="M27" s="30"/>
      <c r="N27" s="30"/>
      <c r="O27" s="30"/>
      <c r="P27" s="30"/>
      <c r="Q27" s="30"/>
      <c r="R27" s="30"/>
      <c r="S27" s="30"/>
      <c r="T27" s="30"/>
      <c r="U27" s="30"/>
      <c r="V27" s="30"/>
      <c r="W27" s="30"/>
      <c r="X27" s="30"/>
      <c r="Y27" s="23"/>
      <c r="Z27" s="23"/>
      <c r="AA27" s="23"/>
      <c r="AB27" s="23"/>
      <c r="AC27" s="23"/>
      <c r="AD27" s="23"/>
      <c r="AE27" s="23"/>
      <c r="AF27" s="23"/>
      <c r="AG27" s="23"/>
      <c r="AH27" s="23"/>
      <c r="AI27" s="23"/>
      <c r="AJ27" s="23"/>
      <c r="AK27" s="23"/>
      <c r="AL27" s="23"/>
      <c r="AM27" s="23"/>
      <c r="AN27" s="23"/>
      <c r="AO27" s="23"/>
      <c r="AP27" s="23"/>
      <c r="AQ27" s="23"/>
      <c r="AR27" s="23"/>
      <c r="AS27" s="23"/>
      <c r="AT27" s="23"/>
      <c r="AU27" s="23"/>
      <c r="AV27" s="23"/>
      <c r="AW27" s="23"/>
      <c r="AX27" s="23"/>
      <c r="AY27" s="23"/>
      <c r="AZ27" s="23"/>
      <c r="BA27" s="23"/>
    </row>
    <row r="28" spans="1:53" ht="15.75" customHeight="1">
      <c r="A28" s="73"/>
      <c r="B28" s="74"/>
      <c r="C28" s="173" t="s">
        <v>118</v>
      </c>
      <c r="D28" s="75" t="s">
        <v>52</v>
      </c>
      <c r="E28" s="76">
        <f>E22+AY22</f>
        <v>0</v>
      </c>
      <c r="F28" s="76">
        <f>F22+AX22</f>
        <v>0</v>
      </c>
      <c r="G28" s="76">
        <f>G22+AW22</f>
        <v>0</v>
      </c>
      <c r="H28" s="76">
        <f>H22+AV22</f>
        <v>0</v>
      </c>
      <c r="I28" s="76">
        <f>I22+AU22</f>
        <v>0</v>
      </c>
      <c r="J28" s="76">
        <f>J22+AT22</f>
        <v>0</v>
      </c>
      <c r="K28" s="76">
        <f>K22+AS22</f>
        <v>0</v>
      </c>
      <c r="L28" s="76">
        <f>L22+AR22</f>
        <v>0</v>
      </c>
      <c r="M28" s="76">
        <f>M22+AQ22</f>
        <v>0</v>
      </c>
      <c r="N28" s="76">
        <f>N22+AP22</f>
        <v>0</v>
      </c>
      <c r="O28" s="76">
        <f>O22+AO22</f>
        <v>0</v>
      </c>
      <c r="P28" s="76">
        <f>P22+AN22</f>
        <v>0</v>
      </c>
      <c r="Q28" s="76">
        <f>Q22+AM22</f>
        <v>0</v>
      </c>
      <c r="R28" s="76">
        <f>R22+AL22</f>
        <v>0</v>
      </c>
      <c r="S28" s="76">
        <f>S22+AK22</f>
        <v>0</v>
      </c>
      <c r="T28" s="76">
        <f>T22+AJ22</f>
        <v>0</v>
      </c>
      <c r="U28" s="76">
        <f>U22+AI22</f>
        <v>0</v>
      </c>
      <c r="V28" s="76">
        <f>V22+AH22</f>
        <v>0</v>
      </c>
      <c r="W28" s="76">
        <f>W22+AG22</f>
        <v>0</v>
      </c>
      <c r="X28" s="76">
        <f>X22+AF22</f>
        <v>0</v>
      </c>
      <c r="Y28" s="23"/>
      <c r="Z28" s="23"/>
      <c r="AA28" s="23"/>
      <c r="AB28" s="23"/>
      <c r="AC28" s="23"/>
      <c r="AD28" s="23"/>
      <c r="AE28" s="23"/>
      <c r="AF28" s="23"/>
      <c r="AG28" s="23"/>
      <c r="AH28" s="23"/>
      <c r="AI28" s="23"/>
      <c r="AJ28" s="23"/>
      <c r="AK28" s="23"/>
      <c r="AL28" s="23"/>
      <c r="AM28" s="23"/>
      <c r="AN28" s="23"/>
      <c r="AO28" s="23"/>
      <c r="AP28" s="23"/>
      <c r="AQ28" s="23"/>
      <c r="AR28" s="23"/>
      <c r="AS28" s="23"/>
      <c r="AT28" s="23"/>
      <c r="AU28" s="23"/>
      <c r="AV28" s="23"/>
      <c r="AW28" s="23"/>
      <c r="AX28" s="23"/>
      <c r="AY28" s="23"/>
      <c r="AZ28" s="23"/>
      <c r="BA28" s="23"/>
    </row>
    <row r="29" spans="1:53" ht="15.75" customHeight="1">
      <c r="A29" s="171" t="s">
        <v>117</v>
      </c>
      <c r="B29" s="23"/>
      <c r="C29" s="23"/>
      <c r="D29" s="23"/>
      <c r="E29" s="77" t="s">
        <v>2</v>
      </c>
      <c r="F29" s="23" t="s">
        <v>3</v>
      </c>
      <c r="G29" s="23" t="s">
        <v>4</v>
      </c>
      <c r="H29" s="23" t="s">
        <v>5</v>
      </c>
      <c r="I29" s="23" t="s">
        <v>6</v>
      </c>
      <c r="J29" s="23" t="s">
        <v>7</v>
      </c>
      <c r="K29" s="23" t="s">
        <v>8</v>
      </c>
      <c r="L29" s="23" t="s">
        <v>9</v>
      </c>
      <c r="M29" s="23" t="s">
        <v>10</v>
      </c>
      <c r="N29" s="23" t="s">
        <v>13</v>
      </c>
      <c r="O29" s="23" t="s">
        <v>14</v>
      </c>
      <c r="P29" s="23" t="s">
        <v>15</v>
      </c>
      <c r="Q29" s="23" t="s">
        <v>16</v>
      </c>
      <c r="R29" s="23" t="s">
        <v>17</v>
      </c>
      <c r="S29" s="23" t="s">
        <v>18</v>
      </c>
      <c r="T29" s="23" t="s">
        <v>19</v>
      </c>
      <c r="U29" s="23" t="s">
        <v>20</v>
      </c>
      <c r="V29" s="23" t="s">
        <v>21</v>
      </c>
      <c r="W29" s="23" t="s">
        <v>22</v>
      </c>
      <c r="X29" s="23" t="s">
        <v>23</v>
      </c>
      <c r="Y29" s="23"/>
      <c r="Z29" s="23"/>
      <c r="AA29" s="23"/>
      <c r="AB29" s="23"/>
      <c r="AC29" s="23"/>
      <c r="AD29" s="23"/>
      <c r="AE29" s="23"/>
      <c r="AF29" s="23"/>
      <c r="AG29" s="23"/>
      <c r="AH29" s="23"/>
      <c r="AI29" s="23"/>
      <c r="AJ29" s="23"/>
      <c r="AK29" s="23"/>
      <c r="AL29" s="23"/>
      <c r="AM29" s="23"/>
      <c r="AN29" s="23"/>
      <c r="AO29" s="23"/>
      <c r="AP29" s="23"/>
      <c r="AQ29" s="23"/>
      <c r="AR29" s="23"/>
      <c r="AS29" s="23"/>
      <c r="AT29" s="23"/>
      <c r="AU29" s="23"/>
      <c r="AV29" s="23"/>
      <c r="AW29" s="23"/>
      <c r="AX29" s="23"/>
      <c r="AY29" s="23"/>
      <c r="AZ29" s="23"/>
      <c r="BA29" s="23"/>
    </row>
    <row r="30" spans="1:53" ht="15.75" customHeight="1">
      <c r="A30" s="23"/>
      <c r="B30" s="23"/>
      <c r="C30" s="23"/>
      <c r="D30" s="23"/>
      <c r="E30" s="23"/>
      <c r="F30" s="23"/>
      <c r="G30" s="23"/>
      <c r="H30" s="23"/>
      <c r="I30" s="23"/>
      <c r="J30" s="23"/>
      <c r="K30" s="23"/>
      <c r="L30" s="23"/>
      <c r="M30" s="23"/>
      <c r="N30" s="23"/>
      <c r="O30" s="23"/>
      <c r="P30" s="23"/>
      <c r="Q30" s="23"/>
      <c r="R30" s="23"/>
      <c r="S30" s="23"/>
      <c r="T30" s="23"/>
      <c r="U30" s="23"/>
      <c r="V30" s="23"/>
      <c r="W30" s="23"/>
      <c r="X30" s="23"/>
      <c r="Y30" s="23"/>
      <c r="Z30" s="23"/>
      <c r="AA30" s="23"/>
      <c r="AB30" s="23"/>
      <c r="AC30" s="23"/>
      <c r="AD30" s="23"/>
      <c r="AE30" s="23"/>
      <c r="AF30" s="23"/>
      <c r="AG30" s="23"/>
      <c r="AH30" s="23"/>
      <c r="AI30" s="23"/>
      <c r="AJ30" s="23"/>
      <c r="AK30" s="23"/>
      <c r="AL30" s="23"/>
      <c r="AM30" s="23"/>
      <c r="AN30" s="23"/>
      <c r="AO30" s="23"/>
      <c r="AP30" s="23"/>
      <c r="AQ30" s="23"/>
      <c r="AR30" s="23"/>
      <c r="AS30" s="23"/>
      <c r="AT30" s="23"/>
      <c r="AU30" s="23"/>
      <c r="AV30" s="23"/>
      <c r="AW30" s="23"/>
      <c r="AX30" s="23"/>
      <c r="AY30" s="23"/>
      <c r="AZ30" s="23"/>
      <c r="BA30" s="23"/>
    </row>
    <row r="31" spans="1:53" ht="15.75" customHeight="1">
      <c r="A31" s="23"/>
      <c r="B31" s="23"/>
      <c r="C31" s="201" t="s">
        <v>53</v>
      </c>
      <c r="D31" s="202"/>
      <c r="E31" s="202"/>
      <c r="F31" s="202"/>
      <c r="G31" s="202"/>
      <c r="H31" s="202"/>
      <c r="I31" s="202"/>
      <c r="J31" s="202"/>
      <c r="K31" s="202"/>
      <c r="L31" s="202"/>
      <c r="M31" s="202"/>
      <c r="N31" s="202"/>
      <c r="O31" s="202"/>
      <c r="P31" s="202"/>
      <c r="Q31" s="202"/>
      <c r="R31" s="202"/>
      <c r="S31" s="203"/>
      <c r="T31" s="23"/>
      <c r="U31" s="23"/>
      <c r="V31" s="23"/>
      <c r="W31" s="23"/>
      <c r="X31" s="23"/>
      <c r="Y31" s="23"/>
      <c r="Z31" s="23"/>
      <c r="AA31" s="23"/>
      <c r="AB31" s="23"/>
      <c r="AC31" s="23"/>
      <c r="AD31" s="23"/>
      <c r="AE31" s="23"/>
      <c r="AF31" s="23"/>
      <c r="AG31" s="23"/>
      <c r="AH31" s="23"/>
      <c r="AI31" s="23"/>
      <c r="AJ31" s="23"/>
      <c r="AK31" s="23"/>
      <c r="AL31" s="23"/>
      <c r="AM31" s="23"/>
      <c r="AN31" s="23"/>
      <c r="AO31" s="23"/>
      <c r="AP31" s="23"/>
      <c r="AQ31" s="23"/>
      <c r="AR31" s="23"/>
      <c r="AS31" s="23"/>
      <c r="AT31" s="23"/>
      <c r="AU31" s="23"/>
      <c r="AV31" s="23"/>
      <c r="AW31" s="23"/>
      <c r="AX31" s="23"/>
      <c r="AY31" s="23"/>
      <c r="AZ31" s="23"/>
      <c r="BA31" s="23"/>
    </row>
    <row r="32" spans="1:53" ht="15.75" customHeight="1">
      <c r="A32" s="23"/>
      <c r="B32" s="23"/>
      <c r="C32" s="204"/>
      <c r="D32" s="205"/>
      <c r="E32" s="205"/>
      <c r="F32" s="205"/>
      <c r="G32" s="205"/>
      <c r="H32" s="205"/>
      <c r="I32" s="205"/>
      <c r="J32" s="205"/>
      <c r="K32" s="205"/>
      <c r="L32" s="205"/>
      <c r="M32" s="205"/>
      <c r="N32" s="205"/>
      <c r="O32" s="205"/>
      <c r="P32" s="205"/>
      <c r="Q32" s="205"/>
      <c r="R32" s="205"/>
      <c r="S32" s="206"/>
      <c r="T32" s="23"/>
      <c r="U32" s="23"/>
      <c r="V32" s="23"/>
      <c r="W32" s="23"/>
      <c r="X32" s="23"/>
      <c r="Y32" s="23"/>
      <c r="Z32" s="23"/>
      <c r="AA32" s="23"/>
      <c r="AB32" s="23"/>
      <c r="AC32" s="23"/>
      <c r="AD32" s="23"/>
      <c r="AE32" s="23"/>
      <c r="AF32" s="23"/>
      <c r="AG32" s="23"/>
      <c r="AH32" s="23"/>
      <c r="AI32" s="23"/>
      <c r="AJ32" s="23"/>
      <c r="AK32" s="23"/>
      <c r="AL32" s="23"/>
      <c r="AM32" s="23"/>
      <c r="AN32" s="23"/>
      <c r="AO32" s="23"/>
      <c r="AP32" s="23"/>
      <c r="AQ32" s="23"/>
      <c r="AR32" s="23"/>
      <c r="AS32" s="23"/>
      <c r="AT32" s="23"/>
      <c r="AU32" s="23"/>
      <c r="AV32" s="23"/>
      <c r="AW32" s="23"/>
      <c r="AX32" s="23"/>
      <c r="AY32" s="23"/>
      <c r="AZ32" s="23"/>
      <c r="BA32" s="23"/>
    </row>
    <row r="33" spans="1:53" ht="15.75" customHeight="1">
      <c r="A33" s="23"/>
      <c r="B33" s="23"/>
      <c r="C33" s="23"/>
      <c r="D33" s="23"/>
      <c r="E33" s="23"/>
      <c r="F33" s="23"/>
      <c r="G33" s="23"/>
      <c r="H33" s="23"/>
      <c r="I33" s="23"/>
      <c r="J33" s="23"/>
      <c r="K33" s="23"/>
      <c r="L33" s="23"/>
      <c r="M33" s="23"/>
      <c r="N33" s="23"/>
      <c r="O33" s="23"/>
      <c r="P33" s="23"/>
      <c r="Q33" s="23"/>
      <c r="R33" s="23"/>
      <c r="S33" s="23"/>
      <c r="T33" s="23"/>
      <c r="U33" s="23"/>
      <c r="V33" s="23"/>
      <c r="W33" s="23"/>
      <c r="X33" s="23"/>
      <c r="Y33" s="23"/>
      <c r="Z33" s="23"/>
      <c r="AA33" s="23"/>
      <c r="AB33" s="23"/>
      <c r="AC33" s="23"/>
      <c r="AD33" s="23"/>
      <c r="AE33" s="23"/>
      <c r="AZ33" s="23"/>
      <c r="BA33" s="23"/>
    </row>
    <row r="34" spans="1:53" ht="15.75" customHeight="1"/>
    <row r="35" spans="1:53" ht="15.75" customHeight="1"/>
    <row r="36" spans="1:53" ht="15.75" customHeight="1"/>
    <row r="37" spans="1:53" ht="15.75" customHeight="1"/>
    <row r="38" spans="1:53" ht="15.75" customHeight="1"/>
    <row r="39" spans="1:53" ht="15.75" customHeight="1"/>
    <row r="40" spans="1:53" ht="15.75" customHeight="1"/>
    <row r="41" spans="1:53" ht="15.75" customHeight="1"/>
    <row r="42" spans="1:53" ht="15.75" customHeight="1"/>
    <row r="43" spans="1:53" ht="15.75" customHeight="1"/>
    <row r="44" spans="1:53" ht="15.75" customHeight="1"/>
    <row r="45" spans="1:53" ht="15.75" customHeight="1"/>
    <row r="46" spans="1:53" ht="15.75" customHeight="1"/>
    <row r="47" spans="1:53" ht="15.75" customHeight="1"/>
    <row r="48" spans="1:53"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sheetData>
  <mergeCells count="10">
    <mergeCell ref="AB15:AC17"/>
    <mergeCell ref="AB19:AC21"/>
    <mergeCell ref="C31:S32"/>
    <mergeCell ref="AD1:AQ1"/>
    <mergeCell ref="A5:B6"/>
    <mergeCell ref="AB5:AC6"/>
    <mergeCell ref="A8:B13"/>
    <mergeCell ref="AB8:AC13"/>
    <mergeCell ref="A15:B17"/>
    <mergeCell ref="A19:B21"/>
  </mergeCells>
  <conditionalFormatting sqref="E2:X2 AF2:AY2">
    <cfRule type="cellIs" dxfId="13" priority="3" operator="equal">
      <formula>0</formula>
    </cfRule>
  </conditionalFormatting>
  <conditionalFormatting sqref="E22:X22">
    <cfRule type="cellIs" dxfId="12" priority="1" operator="greaterThan">
      <formula>76</formula>
    </cfRule>
  </conditionalFormatting>
  <conditionalFormatting sqref="AF22:AY22">
    <cfRule type="cellIs" dxfId="11" priority="2" operator="greaterThan">
      <formula>24</formula>
    </cfRule>
  </conditionalFormatting>
  <pageMargins left="0.7" right="0.7" top="0.75" bottom="0.75" header="0" footer="0"/>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45818E"/>
  </sheetPr>
  <dimension ref="A1:BE1000"/>
  <sheetViews>
    <sheetView showGridLines="0" topLeftCell="AE1" workbookViewId="0">
      <selection activeCell="AG22" sqref="AG22:AZ22"/>
    </sheetView>
  </sheetViews>
  <sheetFormatPr defaultColWidth="12.6171875" defaultRowHeight="15" customHeight="1"/>
  <cols>
    <col min="1" max="2" width="5" customWidth="1"/>
    <col min="3" max="3" width="30" customWidth="1"/>
    <col min="4" max="4" width="4" customWidth="1"/>
    <col min="5" max="14" width="5" customWidth="1"/>
    <col min="15" max="15" width="7.6171875" customWidth="1"/>
    <col min="16" max="24" width="6.47265625" customWidth="1"/>
    <col min="25" max="30" width="5" customWidth="1"/>
    <col min="31" max="31" width="29.47265625" customWidth="1"/>
    <col min="32" max="32" width="4" customWidth="1"/>
    <col min="33" max="42" width="5" customWidth="1"/>
    <col min="43" max="57" width="7.6171875" customWidth="1"/>
  </cols>
  <sheetData>
    <row r="1" spans="1:57" ht="14.4">
      <c r="A1" s="21" t="s">
        <v>90</v>
      </c>
      <c r="B1" s="22"/>
      <c r="C1" s="22"/>
      <c r="D1" s="23"/>
      <c r="E1" s="23"/>
      <c r="F1" s="23"/>
      <c r="G1" s="23"/>
      <c r="H1" s="23"/>
      <c r="I1" s="23"/>
      <c r="J1" s="23"/>
      <c r="K1" s="23"/>
      <c r="L1" s="23"/>
      <c r="M1" s="23"/>
      <c r="N1" s="23"/>
      <c r="O1" s="23"/>
      <c r="P1" s="55"/>
      <c r="Q1" s="55"/>
      <c r="R1" s="55"/>
      <c r="S1" s="55"/>
      <c r="T1" s="55"/>
      <c r="U1" s="55"/>
      <c r="V1" s="55"/>
      <c r="W1" s="55"/>
      <c r="X1" s="55"/>
      <c r="Y1" s="23"/>
      <c r="Z1" s="23"/>
      <c r="AA1" s="23"/>
      <c r="AB1" s="23"/>
      <c r="AC1" s="23"/>
      <c r="AD1" s="23"/>
      <c r="AE1" s="207" t="s">
        <v>11</v>
      </c>
      <c r="AF1" s="208"/>
      <c r="AG1" s="208"/>
      <c r="AH1" s="208"/>
      <c r="AI1" s="208"/>
      <c r="AJ1" s="208"/>
      <c r="AK1" s="208"/>
      <c r="AL1" s="208"/>
      <c r="AM1" s="208"/>
      <c r="AN1" s="208"/>
      <c r="AO1" s="208"/>
      <c r="AP1" s="209"/>
      <c r="AQ1" s="23"/>
      <c r="AR1" s="30"/>
      <c r="AS1" s="30"/>
      <c r="AT1" s="30"/>
      <c r="AU1" s="30"/>
      <c r="AV1" s="30"/>
      <c r="AW1" s="30"/>
      <c r="AX1" s="30"/>
      <c r="AY1" s="30"/>
      <c r="AZ1" s="30"/>
      <c r="BA1" s="30"/>
      <c r="BB1" s="30"/>
      <c r="BC1" s="30"/>
      <c r="BD1" s="30"/>
      <c r="BE1" s="30"/>
    </row>
    <row r="2" spans="1:57" ht="99.75" customHeight="1">
      <c r="A2" s="23"/>
      <c r="B2" s="23"/>
      <c r="C2" s="23"/>
      <c r="D2" s="25" t="s">
        <v>12</v>
      </c>
      <c r="E2" s="26" t="str">
        <f>Scrutateur!C2</f>
        <v xml:space="preserve"> Nom du 1er cadet</v>
      </c>
      <c r="F2" s="26" t="str">
        <f>Scrutateur!D2</f>
        <v>Nom du 2ième cadet</v>
      </c>
      <c r="G2" s="26" t="str">
        <f>Scrutateur!E2</f>
        <v>Nom du 3ième cadet</v>
      </c>
      <c r="H2" s="26" t="str">
        <f>Scrutateur!F2</f>
        <v>Nom du 4ième cadet</v>
      </c>
      <c r="I2" s="26" t="str">
        <f>Scrutateur!G2</f>
        <v>Nom du 5ième cadet</v>
      </c>
      <c r="J2" s="26" t="str">
        <f>Scrutateur!H2</f>
        <v>Nom du 6ième cadet</v>
      </c>
      <c r="K2" s="26" t="str">
        <f>Scrutateur!I2</f>
        <v>Nom du 7ième cadet</v>
      </c>
      <c r="L2" s="26" t="str">
        <f>Scrutateur!J2</f>
        <v>Nom du 8ième cadet</v>
      </c>
      <c r="M2" s="26" t="str">
        <f>Scrutateur!K2</f>
        <v>Nom du 9ième cadet</v>
      </c>
      <c r="N2" s="26" t="str">
        <f>Scrutateur!L2</f>
        <v>Nom du 10ième cadet</v>
      </c>
      <c r="O2" s="26" t="str">
        <f>Scrutateur!M2</f>
        <v>Nom du 11ième cadet</v>
      </c>
      <c r="P2" s="26" t="str">
        <f>Scrutateur!N2</f>
        <v>Nom du 12ième cadet</v>
      </c>
      <c r="Q2" s="26" t="str">
        <f>Scrutateur!O2</f>
        <v>Nom du 13ième cadet</v>
      </c>
      <c r="R2" s="26" t="str">
        <f>Scrutateur!P2</f>
        <v>Nom du 14ième cadet</v>
      </c>
      <c r="S2" s="26" t="str">
        <f>Scrutateur!Q2</f>
        <v>Nom du 15ième cadet</v>
      </c>
      <c r="T2" s="26" t="str">
        <f>Scrutateur!R2</f>
        <v>Nom du 16ième cadet</v>
      </c>
      <c r="U2" s="26" t="str">
        <f>Scrutateur!S2</f>
        <v>Nom du 17ième cadet</v>
      </c>
      <c r="V2" s="26" t="str">
        <f>Scrutateur!T2</f>
        <v>Nom du 18ième cadet</v>
      </c>
      <c r="W2" s="26" t="str">
        <f>Scrutateur!U2</f>
        <v>Nom du 19ième cadet</v>
      </c>
      <c r="X2" s="26" t="str">
        <f>Scrutateur!V2</f>
        <v>Nom du 20ième cadet</v>
      </c>
      <c r="Y2" s="30"/>
      <c r="Z2" s="30"/>
      <c r="AA2" s="30"/>
      <c r="AB2" s="30"/>
      <c r="AC2" s="23"/>
      <c r="AD2" s="23"/>
      <c r="AE2" s="23"/>
      <c r="AF2" s="25" t="s">
        <v>12</v>
      </c>
      <c r="AG2" s="26" t="str">
        <f>Scrutateur!C11</f>
        <v>Nom du 20ième cadet</v>
      </c>
      <c r="AH2" s="26" t="str">
        <f>Scrutateur!D11</f>
        <v>Nom du 19ième cadet</v>
      </c>
      <c r="AI2" s="26" t="str">
        <f>Scrutateur!E11</f>
        <v>Nom du 18ième cadet</v>
      </c>
      <c r="AJ2" s="26" t="str">
        <f>Scrutateur!F11</f>
        <v>Nom du 17ième cadet</v>
      </c>
      <c r="AK2" s="26" t="str">
        <f>Scrutateur!G11</f>
        <v>Nom du 16ième cadet</v>
      </c>
      <c r="AL2" s="26" t="str">
        <f>Scrutateur!H11</f>
        <v>Nom du 15ième cadet</v>
      </c>
      <c r="AM2" s="26" t="str">
        <f>Scrutateur!I11</f>
        <v>Nom du 14ième cadet</v>
      </c>
      <c r="AN2" s="26" t="str">
        <f>Scrutateur!J11</f>
        <v>Nom du 13ième cadet</v>
      </c>
      <c r="AO2" s="26" t="str">
        <f>Scrutateur!K11</f>
        <v>Nom du 12ième cadet</v>
      </c>
      <c r="AP2" s="26" t="str">
        <f>Scrutateur!L11</f>
        <v>Nom du 11ième cadet</v>
      </c>
      <c r="AQ2" s="26" t="str">
        <f>Scrutateur!M11</f>
        <v>Nom du 10ième cadet</v>
      </c>
      <c r="AR2" s="26" t="str">
        <f>Scrutateur!N11</f>
        <v>Nom du 9ième cadet</v>
      </c>
      <c r="AS2" s="26" t="str">
        <f>Scrutateur!O11</f>
        <v>Nom du 8ième cadet</v>
      </c>
      <c r="AT2" s="26" t="str">
        <f>Scrutateur!P11</f>
        <v>Nom du 7ième cadet</v>
      </c>
      <c r="AU2" s="26" t="str">
        <f>Scrutateur!Q11</f>
        <v>Nom du 6ième cadet</v>
      </c>
      <c r="AV2" s="26" t="str">
        <f>Scrutateur!R11</f>
        <v>Nom du 5ième cadet</v>
      </c>
      <c r="AW2" s="26" t="str">
        <f>Scrutateur!S11</f>
        <v>Nom du 4ième cadet</v>
      </c>
      <c r="AX2" s="26" t="str">
        <f>Scrutateur!T11</f>
        <v>Nom du 3ième cadet</v>
      </c>
      <c r="AY2" s="26" t="str">
        <f>Scrutateur!U11</f>
        <v>Nom du 2ième cadet</v>
      </c>
      <c r="AZ2" s="26" t="str">
        <f>Scrutateur!V11</f>
        <v xml:space="preserve"> Nom du 1er cadet</v>
      </c>
      <c r="BA2" s="30"/>
      <c r="BB2" s="30"/>
      <c r="BC2" s="30"/>
      <c r="BD2" s="30"/>
      <c r="BE2" s="30"/>
    </row>
    <row r="3" spans="1:57" ht="14.4">
      <c r="A3" s="27" t="s">
        <v>86</v>
      </c>
      <c r="B3" s="27"/>
      <c r="C3" s="27"/>
      <c r="D3" s="27"/>
      <c r="E3" s="28" t="s">
        <v>2</v>
      </c>
      <c r="F3" s="29" t="s">
        <v>3</v>
      </c>
      <c r="G3" s="29" t="s">
        <v>4</v>
      </c>
      <c r="H3" s="29" t="s">
        <v>5</v>
      </c>
      <c r="I3" s="29" t="s">
        <v>6</v>
      </c>
      <c r="J3" s="29" t="s">
        <v>7</v>
      </c>
      <c r="K3" s="29" t="s">
        <v>8</v>
      </c>
      <c r="L3" s="29" t="s">
        <v>9</v>
      </c>
      <c r="M3" s="29" t="s">
        <v>10</v>
      </c>
      <c r="N3" s="29" t="s">
        <v>13</v>
      </c>
      <c r="O3" s="29" t="s">
        <v>14</v>
      </c>
      <c r="P3" s="29" t="s">
        <v>15</v>
      </c>
      <c r="Q3" s="29" t="s">
        <v>16</v>
      </c>
      <c r="R3" s="29" t="s">
        <v>17</v>
      </c>
      <c r="S3" s="29" t="s">
        <v>18</v>
      </c>
      <c r="T3" s="29" t="s">
        <v>19</v>
      </c>
      <c r="U3" s="29" t="s">
        <v>20</v>
      </c>
      <c r="V3" s="29" t="s">
        <v>21</v>
      </c>
      <c r="W3" s="29" t="s">
        <v>22</v>
      </c>
      <c r="X3" s="29" t="s">
        <v>23</v>
      </c>
      <c r="Y3" s="78"/>
      <c r="Z3" s="78"/>
      <c r="AA3" s="78"/>
      <c r="AB3" s="78"/>
      <c r="AC3" s="79" t="s">
        <v>24</v>
      </c>
      <c r="AD3" s="32"/>
      <c r="AE3" s="32"/>
      <c r="AF3" s="32"/>
      <c r="AG3" s="33" t="s">
        <v>2</v>
      </c>
      <c r="AH3" s="34" t="s">
        <v>3</v>
      </c>
      <c r="AI3" s="34" t="s">
        <v>4</v>
      </c>
      <c r="AJ3" s="34" t="s">
        <v>5</v>
      </c>
      <c r="AK3" s="34" t="s">
        <v>6</v>
      </c>
      <c r="AL3" s="34" t="s">
        <v>7</v>
      </c>
      <c r="AM3" s="34" t="s">
        <v>8</v>
      </c>
      <c r="AN3" s="34" t="s">
        <v>9</v>
      </c>
      <c r="AO3" s="34" t="s">
        <v>10</v>
      </c>
      <c r="AP3" s="34" t="s">
        <v>13</v>
      </c>
      <c r="AQ3" s="34" t="s">
        <v>14</v>
      </c>
      <c r="AR3" s="34" t="s">
        <v>15</v>
      </c>
      <c r="AS3" s="34" t="s">
        <v>16</v>
      </c>
      <c r="AT3" s="34" t="s">
        <v>17</v>
      </c>
      <c r="AU3" s="34" t="s">
        <v>18</v>
      </c>
      <c r="AV3" s="34" t="s">
        <v>19</v>
      </c>
      <c r="AW3" s="34" t="s">
        <v>20</v>
      </c>
      <c r="AX3" s="34" t="s">
        <v>21</v>
      </c>
      <c r="AY3" s="34" t="s">
        <v>22</v>
      </c>
      <c r="AZ3" s="34" t="s">
        <v>23</v>
      </c>
      <c r="BA3" s="30"/>
      <c r="BB3" s="30"/>
      <c r="BC3" s="30"/>
      <c r="BD3" s="30"/>
      <c r="BE3" s="30"/>
    </row>
    <row r="4" spans="1:57" ht="14.4">
      <c r="A4" s="35"/>
      <c r="B4" s="36" t="s">
        <v>25</v>
      </c>
      <c r="C4" s="35"/>
      <c r="D4" s="37"/>
      <c r="E4" s="35"/>
      <c r="F4" s="38"/>
      <c r="G4" s="38"/>
      <c r="H4" s="38"/>
      <c r="I4" s="38"/>
      <c r="J4" s="38"/>
      <c r="K4" s="38"/>
      <c r="L4" s="38"/>
      <c r="M4" s="38"/>
      <c r="N4" s="40"/>
      <c r="O4" s="40"/>
      <c r="P4" s="80"/>
      <c r="Q4" s="80"/>
      <c r="R4" s="81"/>
      <c r="S4" s="81"/>
      <c r="T4" s="81"/>
      <c r="U4" s="81"/>
      <c r="V4" s="81"/>
      <c r="W4" s="81"/>
      <c r="X4" s="81"/>
      <c r="Y4" s="58"/>
      <c r="Z4" s="58"/>
      <c r="AA4" s="58"/>
      <c r="AB4" s="58"/>
      <c r="AC4" s="46"/>
      <c r="AD4" s="44" t="s">
        <v>25</v>
      </c>
      <c r="AE4" s="43"/>
      <c r="AF4" s="45"/>
      <c r="AG4" s="43"/>
      <c r="AH4" s="47"/>
      <c r="AI4" s="47"/>
      <c r="AJ4" s="47"/>
      <c r="AK4" s="47"/>
      <c r="AL4" s="47"/>
      <c r="AM4" s="47"/>
      <c r="AN4" s="47"/>
      <c r="AO4" s="47"/>
      <c r="AP4" s="211"/>
      <c r="AQ4" s="212"/>
      <c r="AR4" s="212"/>
      <c r="AS4" s="213"/>
      <c r="AT4" s="82"/>
      <c r="AU4" s="82"/>
      <c r="AV4" s="82"/>
      <c r="AW4" s="82"/>
      <c r="AX4" s="82"/>
      <c r="AY4" s="82"/>
      <c r="AZ4" s="82"/>
      <c r="BA4" s="30"/>
      <c r="BB4" s="30"/>
      <c r="BC4" s="30"/>
      <c r="BD4" s="30"/>
      <c r="BE4" s="30"/>
    </row>
    <row r="5" spans="1:57" ht="14.4">
      <c r="A5" s="210">
        <v>8</v>
      </c>
      <c r="B5" s="214"/>
      <c r="C5" s="165" t="s">
        <v>120</v>
      </c>
      <c r="D5" s="52" t="s">
        <v>27</v>
      </c>
      <c r="E5" s="53"/>
      <c r="F5" s="53"/>
      <c r="G5" s="53"/>
      <c r="H5" s="53"/>
      <c r="I5" s="53"/>
      <c r="J5" s="53"/>
      <c r="K5" s="53"/>
      <c r="L5" s="53"/>
      <c r="M5" s="53"/>
      <c r="N5" s="53"/>
      <c r="O5" s="53"/>
      <c r="P5" s="53"/>
      <c r="Q5" s="53"/>
      <c r="R5" s="53"/>
      <c r="S5" s="53"/>
      <c r="T5" s="53"/>
      <c r="U5" s="53"/>
      <c r="V5" s="53"/>
      <c r="W5" s="53"/>
      <c r="X5" s="53"/>
      <c r="Y5" s="83"/>
      <c r="Z5" s="83"/>
      <c r="AA5" s="83"/>
      <c r="AB5" s="83"/>
      <c r="AC5" s="217">
        <v>3</v>
      </c>
      <c r="AD5" s="196"/>
      <c r="AE5" s="56" t="s">
        <v>26</v>
      </c>
      <c r="AF5" s="57" t="s">
        <v>28</v>
      </c>
      <c r="AG5" s="53"/>
      <c r="AH5" s="53"/>
      <c r="AI5" s="53"/>
      <c r="AJ5" s="53"/>
      <c r="AK5" s="53"/>
      <c r="AL5" s="53"/>
      <c r="AM5" s="53"/>
      <c r="AN5" s="53"/>
      <c r="AO5" s="53"/>
      <c r="AP5" s="53"/>
      <c r="AQ5" s="53"/>
      <c r="AR5" s="53"/>
      <c r="AS5" s="53"/>
      <c r="AT5" s="53"/>
      <c r="AU5" s="53"/>
      <c r="AV5" s="53"/>
      <c r="AW5" s="53"/>
      <c r="AX5" s="53"/>
      <c r="AY5" s="53"/>
      <c r="AZ5" s="53"/>
      <c r="BA5" s="30"/>
      <c r="BB5" s="30"/>
      <c r="BC5" s="30"/>
      <c r="BD5" s="30"/>
      <c r="BE5" s="30"/>
    </row>
    <row r="6" spans="1:57" ht="14.4">
      <c r="A6" s="215"/>
      <c r="B6" s="216"/>
      <c r="C6" s="165" t="s">
        <v>121</v>
      </c>
      <c r="D6" s="52" t="s">
        <v>27</v>
      </c>
      <c r="E6" s="53"/>
      <c r="F6" s="53"/>
      <c r="G6" s="53"/>
      <c r="H6" s="53"/>
      <c r="I6" s="53"/>
      <c r="J6" s="53"/>
      <c r="K6" s="53"/>
      <c r="L6" s="53"/>
      <c r="M6" s="53"/>
      <c r="N6" s="53"/>
      <c r="O6" s="53"/>
      <c r="P6" s="53"/>
      <c r="Q6" s="53"/>
      <c r="R6" s="53"/>
      <c r="S6" s="53"/>
      <c r="T6" s="53"/>
      <c r="U6" s="53"/>
      <c r="V6" s="53"/>
      <c r="W6" s="53"/>
      <c r="X6" s="53"/>
      <c r="Y6" s="83"/>
      <c r="Z6" s="83"/>
      <c r="AA6" s="83"/>
      <c r="AB6" s="83"/>
      <c r="AC6" s="189"/>
      <c r="AD6" s="200"/>
      <c r="AE6" s="56" t="s">
        <v>29</v>
      </c>
      <c r="AF6" s="57" t="s">
        <v>30</v>
      </c>
      <c r="AG6" s="53"/>
      <c r="AH6" s="53"/>
      <c r="AI6" s="53"/>
      <c r="AJ6" s="53"/>
      <c r="AK6" s="53"/>
      <c r="AL6" s="53"/>
      <c r="AM6" s="53"/>
      <c r="AN6" s="53"/>
      <c r="AO6" s="53"/>
      <c r="AP6" s="53"/>
      <c r="AQ6" s="53"/>
      <c r="AR6" s="53"/>
      <c r="AS6" s="53"/>
      <c r="AT6" s="53"/>
      <c r="AU6" s="53"/>
      <c r="AV6" s="53"/>
      <c r="AW6" s="53"/>
      <c r="AX6" s="53"/>
      <c r="AY6" s="53"/>
      <c r="AZ6" s="53"/>
      <c r="BA6" s="30"/>
      <c r="BB6" s="30"/>
      <c r="BC6" s="30"/>
      <c r="BD6" s="30"/>
      <c r="BE6" s="30"/>
    </row>
    <row r="7" spans="1:57" ht="14.4">
      <c r="A7" s="35"/>
      <c r="B7" s="59" t="s">
        <v>31</v>
      </c>
      <c r="C7" s="38"/>
      <c r="D7" s="37"/>
      <c r="E7" s="35"/>
      <c r="F7" s="38"/>
      <c r="G7" s="38"/>
      <c r="H7" s="38"/>
      <c r="I7" s="38"/>
      <c r="J7" s="38"/>
      <c r="K7" s="38"/>
      <c r="L7" s="38"/>
      <c r="M7" s="38"/>
      <c r="N7" s="40"/>
      <c r="O7" s="40"/>
      <c r="P7" s="40"/>
      <c r="Q7" s="39"/>
      <c r="R7" s="81"/>
      <c r="S7" s="81"/>
      <c r="T7" s="81"/>
      <c r="U7" s="81"/>
      <c r="V7" s="81"/>
      <c r="W7" s="81"/>
      <c r="X7" s="81"/>
      <c r="Y7" s="58"/>
      <c r="Z7" s="58"/>
      <c r="AA7" s="58"/>
      <c r="AB7" s="58"/>
      <c r="AC7" s="46"/>
      <c r="AD7" s="61" t="s">
        <v>31</v>
      </c>
      <c r="AE7" s="47"/>
      <c r="AF7" s="45"/>
      <c r="AG7" s="43"/>
      <c r="AH7" s="47"/>
      <c r="AI7" s="47"/>
      <c r="AJ7" s="47"/>
      <c r="AK7" s="47"/>
      <c r="AL7" s="47"/>
      <c r="AM7" s="47"/>
      <c r="AN7" s="47"/>
      <c r="AO7" s="47"/>
      <c r="AP7" s="211"/>
      <c r="AQ7" s="212"/>
      <c r="AR7" s="212"/>
      <c r="AS7" s="213"/>
      <c r="AT7" s="82"/>
      <c r="AU7" s="82"/>
      <c r="AV7" s="82"/>
      <c r="AW7" s="82"/>
      <c r="AX7" s="82"/>
      <c r="AY7" s="82"/>
      <c r="AZ7" s="82"/>
      <c r="BA7" s="30"/>
      <c r="BB7" s="30"/>
      <c r="BC7" s="30"/>
      <c r="BD7" s="30"/>
      <c r="BE7" s="30"/>
    </row>
    <row r="8" spans="1:57" ht="28.8">
      <c r="A8" s="210">
        <v>30</v>
      </c>
      <c r="B8" s="214"/>
      <c r="C8" s="165" t="s">
        <v>122</v>
      </c>
      <c r="D8" s="52" t="s">
        <v>33</v>
      </c>
      <c r="E8" s="53"/>
      <c r="F8" s="53"/>
      <c r="G8" s="53"/>
      <c r="H8" s="53"/>
      <c r="I8" s="53"/>
      <c r="J8" s="53"/>
      <c r="K8" s="53"/>
      <c r="L8" s="53"/>
      <c r="M8" s="53"/>
      <c r="N8" s="53"/>
      <c r="O8" s="53"/>
      <c r="P8" s="53"/>
      <c r="Q8" s="53"/>
      <c r="R8" s="53"/>
      <c r="S8" s="53"/>
      <c r="T8" s="53"/>
      <c r="U8" s="53"/>
      <c r="V8" s="53"/>
      <c r="W8" s="53"/>
      <c r="X8" s="53"/>
      <c r="Y8" s="83"/>
      <c r="Z8" s="83"/>
      <c r="AA8" s="83"/>
      <c r="AB8" s="83"/>
      <c r="AC8" s="217">
        <v>9</v>
      </c>
      <c r="AD8" s="196"/>
      <c r="AE8" s="56" t="s">
        <v>32</v>
      </c>
      <c r="AF8" s="57" t="s">
        <v>30</v>
      </c>
      <c r="AG8" s="53"/>
      <c r="AH8" s="53"/>
      <c r="AI8" s="53"/>
      <c r="AJ8" s="53"/>
      <c r="AK8" s="53"/>
      <c r="AL8" s="53"/>
      <c r="AM8" s="53"/>
      <c r="AN8" s="53"/>
      <c r="AO8" s="53"/>
      <c r="AP8" s="53"/>
      <c r="AQ8" s="53"/>
      <c r="AR8" s="53"/>
      <c r="AS8" s="53"/>
      <c r="AT8" s="53"/>
      <c r="AU8" s="53"/>
      <c r="AV8" s="53"/>
      <c r="AW8" s="53"/>
      <c r="AX8" s="53"/>
      <c r="AY8" s="53"/>
      <c r="AZ8" s="53"/>
      <c r="BA8" s="30"/>
      <c r="BB8" s="30"/>
      <c r="BC8" s="30"/>
      <c r="BD8" s="30"/>
      <c r="BE8" s="30"/>
    </row>
    <row r="9" spans="1:57" ht="14.4">
      <c r="A9" s="218"/>
      <c r="B9" s="219"/>
      <c r="C9" s="165" t="s">
        <v>123</v>
      </c>
      <c r="D9" s="52" t="s">
        <v>33</v>
      </c>
      <c r="E9" s="53"/>
      <c r="F9" s="53"/>
      <c r="G9" s="53"/>
      <c r="H9" s="53"/>
      <c r="I9" s="53"/>
      <c r="J9" s="53"/>
      <c r="K9" s="53"/>
      <c r="L9" s="53"/>
      <c r="M9" s="53"/>
      <c r="N9" s="53"/>
      <c r="O9" s="53"/>
      <c r="P9" s="53"/>
      <c r="Q9" s="53"/>
      <c r="R9" s="53"/>
      <c r="S9" s="53"/>
      <c r="T9" s="53"/>
      <c r="U9" s="53"/>
      <c r="V9" s="53"/>
      <c r="W9" s="53"/>
      <c r="X9" s="53"/>
      <c r="Y9" s="83"/>
      <c r="Z9" s="83"/>
      <c r="AA9" s="83"/>
      <c r="AB9" s="83"/>
      <c r="AC9" s="186"/>
      <c r="AD9" s="198"/>
      <c r="AE9" s="56" t="s">
        <v>34</v>
      </c>
      <c r="AF9" s="57" t="s">
        <v>30</v>
      </c>
      <c r="AG9" s="53"/>
      <c r="AH9" s="53"/>
      <c r="AI9" s="53"/>
      <c r="AJ9" s="53"/>
      <c r="AK9" s="53"/>
      <c r="AL9" s="53"/>
      <c r="AM9" s="53"/>
      <c r="AN9" s="53"/>
      <c r="AO9" s="53"/>
      <c r="AP9" s="53"/>
      <c r="AQ9" s="53"/>
      <c r="AR9" s="53"/>
      <c r="AS9" s="53"/>
      <c r="AT9" s="53"/>
      <c r="AU9" s="53"/>
      <c r="AV9" s="53"/>
      <c r="AW9" s="53"/>
      <c r="AX9" s="53"/>
      <c r="AY9" s="53"/>
      <c r="AZ9" s="53"/>
      <c r="BA9" s="30"/>
      <c r="BB9" s="30"/>
      <c r="BC9" s="30"/>
      <c r="BD9" s="30"/>
      <c r="BE9" s="30"/>
    </row>
    <row r="10" spans="1:57" ht="14.4">
      <c r="A10" s="218"/>
      <c r="B10" s="219"/>
      <c r="C10" s="165" t="s">
        <v>124</v>
      </c>
      <c r="D10" s="52" t="s">
        <v>33</v>
      </c>
      <c r="E10" s="53"/>
      <c r="F10" s="53"/>
      <c r="G10" s="53"/>
      <c r="H10" s="53"/>
      <c r="I10" s="53"/>
      <c r="J10" s="53"/>
      <c r="K10" s="53"/>
      <c r="L10" s="53"/>
      <c r="M10" s="53"/>
      <c r="N10" s="53"/>
      <c r="O10" s="53"/>
      <c r="P10" s="53"/>
      <c r="Q10" s="53"/>
      <c r="R10" s="53"/>
      <c r="S10" s="53"/>
      <c r="T10" s="53"/>
      <c r="U10" s="53"/>
      <c r="V10" s="53"/>
      <c r="W10" s="53"/>
      <c r="X10" s="53"/>
      <c r="Y10" s="83"/>
      <c r="Z10" s="83"/>
      <c r="AA10" s="83"/>
      <c r="AB10" s="83"/>
      <c r="AC10" s="186"/>
      <c r="AD10" s="198"/>
      <c r="AE10" s="56" t="s">
        <v>35</v>
      </c>
      <c r="AF10" s="57" t="s">
        <v>28</v>
      </c>
      <c r="AG10" s="53"/>
      <c r="AH10" s="53"/>
      <c r="AI10" s="53"/>
      <c r="AJ10" s="53"/>
      <c r="AK10" s="53"/>
      <c r="AL10" s="53"/>
      <c r="AM10" s="53"/>
      <c r="AN10" s="53"/>
      <c r="AO10" s="53"/>
      <c r="AP10" s="53"/>
      <c r="AQ10" s="53"/>
      <c r="AR10" s="53"/>
      <c r="AS10" s="53"/>
      <c r="AT10" s="53"/>
      <c r="AU10" s="53"/>
      <c r="AV10" s="53"/>
      <c r="AW10" s="53"/>
      <c r="AX10" s="53"/>
      <c r="AY10" s="53"/>
      <c r="AZ10" s="53"/>
      <c r="BA10" s="30"/>
      <c r="BB10" s="30"/>
      <c r="BC10" s="30"/>
      <c r="BD10" s="30"/>
      <c r="BE10" s="30"/>
    </row>
    <row r="11" spans="1:57" ht="28.8">
      <c r="A11" s="218"/>
      <c r="B11" s="219"/>
      <c r="C11" s="165" t="s">
        <v>135</v>
      </c>
      <c r="D11" s="52" t="s">
        <v>33</v>
      </c>
      <c r="E11" s="53"/>
      <c r="F11" s="53"/>
      <c r="G11" s="53"/>
      <c r="H11" s="53"/>
      <c r="I11" s="53"/>
      <c r="J11" s="53"/>
      <c r="K11" s="53"/>
      <c r="L11" s="53"/>
      <c r="M11" s="53"/>
      <c r="N11" s="53"/>
      <c r="O11" s="53"/>
      <c r="P11" s="53"/>
      <c r="Q11" s="53"/>
      <c r="R11" s="53"/>
      <c r="S11" s="53"/>
      <c r="T11" s="53"/>
      <c r="U11" s="53"/>
      <c r="V11" s="53"/>
      <c r="W11" s="53"/>
      <c r="X11" s="53"/>
      <c r="Y11" s="83"/>
      <c r="Z11" s="83"/>
      <c r="AA11" s="83"/>
      <c r="AB11" s="83"/>
      <c r="AC11" s="186"/>
      <c r="AD11" s="198"/>
      <c r="AE11" s="56" t="s">
        <v>36</v>
      </c>
      <c r="AF11" s="57" t="s">
        <v>28</v>
      </c>
      <c r="AG11" s="53"/>
      <c r="AH11" s="53"/>
      <c r="AI11" s="53"/>
      <c r="AJ11" s="53"/>
      <c r="AK11" s="53"/>
      <c r="AL11" s="53"/>
      <c r="AM11" s="53"/>
      <c r="AN11" s="53"/>
      <c r="AO11" s="53"/>
      <c r="AP11" s="53"/>
      <c r="AQ11" s="53"/>
      <c r="AR11" s="53"/>
      <c r="AS11" s="53"/>
      <c r="AT11" s="53"/>
      <c r="AU11" s="53"/>
      <c r="AV11" s="53"/>
      <c r="AW11" s="53"/>
      <c r="AX11" s="53"/>
      <c r="AY11" s="53"/>
      <c r="AZ11" s="53"/>
      <c r="BA11" s="30"/>
      <c r="BB11" s="30"/>
      <c r="BC11" s="30"/>
      <c r="BD11" s="30"/>
      <c r="BE11" s="30"/>
    </row>
    <row r="12" spans="1:57" ht="14.4">
      <c r="A12" s="218"/>
      <c r="B12" s="219"/>
      <c r="C12" s="165" t="s">
        <v>136</v>
      </c>
      <c r="D12" s="52" t="s">
        <v>33</v>
      </c>
      <c r="E12" s="53"/>
      <c r="F12" s="53"/>
      <c r="G12" s="53"/>
      <c r="H12" s="53"/>
      <c r="I12" s="53"/>
      <c r="J12" s="53"/>
      <c r="K12" s="53"/>
      <c r="L12" s="53"/>
      <c r="M12" s="53"/>
      <c r="N12" s="53"/>
      <c r="O12" s="53"/>
      <c r="P12" s="53"/>
      <c r="Q12" s="53"/>
      <c r="R12" s="53"/>
      <c r="S12" s="53"/>
      <c r="T12" s="53"/>
      <c r="U12" s="53"/>
      <c r="V12" s="53"/>
      <c r="W12" s="53"/>
      <c r="X12" s="53"/>
      <c r="Y12" s="83"/>
      <c r="Z12" s="83"/>
      <c r="AA12" s="83"/>
      <c r="AB12" s="83"/>
      <c r="AC12" s="186"/>
      <c r="AD12" s="198"/>
      <c r="AE12" s="56" t="s">
        <v>37</v>
      </c>
      <c r="AF12" s="57" t="s">
        <v>28</v>
      </c>
      <c r="AG12" s="53"/>
      <c r="AH12" s="53"/>
      <c r="AI12" s="53"/>
      <c r="AJ12" s="53"/>
      <c r="AK12" s="53"/>
      <c r="AL12" s="53"/>
      <c r="AM12" s="53"/>
      <c r="AN12" s="53"/>
      <c r="AO12" s="53"/>
      <c r="AP12" s="53"/>
      <c r="AQ12" s="53"/>
      <c r="AR12" s="53"/>
      <c r="AS12" s="53"/>
      <c r="AT12" s="53"/>
      <c r="AU12" s="53"/>
      <c r="AV12" s="53"/>
      <c r="AW12" s="53"/>
      <c r="AX12" s="53"/>
      <c r="AY12" s="53"/>
      <c r="AZ12" s="53"/>
      <c r="BA12" s="30"/>
      <c r="BB12" s="30"/>
      <c r="BC12" s="30"/>
      <c r="BD12" s="30"/>
      <c r="BE12" s="30"/>
    </row>
    <row r="13" spans="1:57" ht="14.4">
      <c r="A13" s="215"/>
      <c r="B13" s="216"/>
      <c r="C13" s="165" t="s">
        <v>137</v>
      </c>
      <c r="D13" s="52" t="s">
        <v>33</v>
      </c>
      <c r="E13" s="53"/>
      <c r="F13" s="53"/>
      <c r="G13" s="53"/>
      <c r="H13" s="53"/>
      <c r="I13" s="53"/>
      <c r="J13" s="53"/>
      <c r="K13" s="53"/>
      <c r="L13" s="53"/>
      <c r="M13" s="53"/>
      <c r="N13" s="53"/>
      <c r="O13" s="53"/>
      <c r="P13" s="53"/>
      <c r="Q13" s="53"/>
      <c r="R13" s="53"/>
      <c r="S13" s="53"/>
      <c r="T13" s="53"/>
      <c r="U13" s="53"/>
      <c r="V13" s="53"/>
      <c r="W13" s="53"/>
      <c r="X13" s="53"/>
      <c r="Y13" s="83"/>
      <c r="Z13" s="83"/>
      <c r="AA13" s="83"/>
      <c r="AB13" s="83"/>
      <c r="AC13" s="189"/>
      <c r="AD13" s="200"/>
      <c r="AE13" s="56" t="s">
        <v>38</v>
      </c>
      <c r="AF13" s="57" t="s">
        <v>30</v>
      </c>
      <c r="AG13" s="53"/>
      <c r="AH13" s="53"/>
      <c r="AI13" s="53"/>
      <c r="AJ13" s="53"/>
      <c r="AK13" s="53"/>
      <c r="AL13" s="53"/>
      <c r="AM13" s="53"/>
      <c r="AN13" s="53"/>
      <c r="AO13" s="53"/>
      <c r="AP13" s="53"/>
      <c r="AQ13" s="53"/>
      <c r="AR13" s="53"/>
      <c r="AS13" s="53"/>
      <c r="AT13" s="53"/>
      <c r="AU13" s="53"/>
      <c r="AV13" s="53"/>
      <c r="AW13" s="53"/>
      <c r="AX13" s="53"/>
      <c r="AY13" s="53"/>
      <c r="AZ13" s="53"/>
      <c r="BA13" s="30"/>
      <c r="BB13" s="30"/>
      <c r="BC13" s="30"/>
      <c r="BD13" s="30"/>
      <c r="BE13" s="30"/>
    </row>
    <row r="14" spans="1:57" ht="14.4">
      <c r="A14" s="35"/>
      <c r="B14" s="59" t="s">
        <v>39</v>
      </c>
      <c r="C14" s="38"/>
      <c r="D14" s="37"/>
      <c r="E14" s="35"/>
      <c r="F14" s="38"/>
      <c r="G14" s="38"/>
      <c r="H14" s="38"/>
      <c r="I14" s="38"/>
      <c r="J14" s="38"/>
      <c r="K14" s="38"/>
      <c r="L14" s="38"/>
      <c r="M14" s="38"/>
      <c r="N14" s="220"/>
      <c r="O14" s="212"/>
      <c r="P14" s="212"/>
      <c r="Q14" s="213"/>
      <c r="R14" s="220"/>
      <c r="S14" s="212"/>
      <c r="T14" s="212"/>
      <c r="U14" s="213"/>
      <c r="V14" s="220"/>
      <c r="W14" s="212"/>
      <c r="X14" s="212"/>
      <c r="Y14" s="213"/>
      <c r="Z14" s="58"/>
      <c r="AA14" s="58"/>
      <c r="AB14" s="58"/>
      <c r="AC14" s="46"/>
      <c r="AD14" s="61" t="s">
        <v>39</v>
      </c>
      <c r="AE14" s="47"/>
      <c r="AF14" s="45"/>
      <c r="AG14" s="43"/>
      <c r="AH14" s="47"/>
      <c r="AI14" s="47"/>
      <c r="AJ14" s="47"/>
      <c r="AK14" s="47"/>
      <c r="AL14" s="47"/>
      <c r="AM14" s="47"/>
      <c r="AN14" s="47"/>
      <c r="AO14" s="47"/>
      <c r="AP14" s="47"/>
      <c r="AQ14" s="47"/>
      <c r="AR14" s="47"/>
      <c r="AS14" s="47"/>
      <c r="AT14" s="47"/>
      <c r="AU14" s="47"/>
      <c r="AV14" s="47"/>
      <c r="AW14" s="47"/>
      <c r="AX14" s="47"/>
      <c r="AY14" s="47"/>
      <c r="AZ14" s="47"/>
      <c r="BA14" s="58"/>
      <c r="BB14" s="58"/>
      <c r="BC14" s="58"/>
      <c r="BD14" s="58"/>
      <c r="BE14" s="58"/>
    </row>
    <row r="15" spans="1:57" ht="28.8">
      <c r="A15" s="210">
        <v>8</v>
      </c>
      <c r="B15" s="214"/>
      <c r="C15" s="165" t="s">
        <v>138</v>
      </c>
      <c r="D15" s="52" t="s">
        <v>28</v>
      </c>
      <c r="E15" s="53"/>
      <c r="F15" s="53"/>
      <c r="G15" s="53"/>
      <c r="H15" s="53"/>
      <c r="I15" s="53"/>
      <c r="J15" s="53"/>
      <c r="K15" s="53"/>
      <c r="L15" s="53"/>
      <c r="M15" s="53"/>
      <c r="N15" s="53"/>
      <c r="O15" s="53"/>
      <c r="P15" s="53"/>
      <c r="Q15" s="53"/>
      <c r="R15" s="53"/>
      <c r="S15" s="53"/>
      <c r="T15" s="53"/>
      <c r="U15" s="53"/>
      <c r="V15" s="53"/>
      <c r="W15" s="53"/>
      <c r="X15" s="53"/>
      <c r="Y15" s="83"/>
      <c r="Z15" s="83"/>
      <c r="AA15" s="83"/>
      <c r="AB15" s="83"/>
      <c r="AC15" s="217">
        <v>3</v>
      </c>
      <c r="AD15" s="196"/>
      <c r="AE15" s="56" t="s">
        <v>40</v>
      </c>
      <c r="AF15" s="57" t="s">
        <v>30</v>
      </c>
      <c r="AG15" s="53"/>
      <c r="AH15" s="53"/>
      <c r="AI15" s="53"/>
      <c r="AJ15" s="53"/>
      <c r="AK15" s="53"/>
      <c r="AL15" s="53"/>
      <c r="AM15" s="53"/>
      <c r="AN15" s="53"/>
      <c r="AO15" s="53"/>
      <c r="AP15" s="53"/>
      <c r="AQ15" s="53"/>
      <c r="AR15" s="53"/>
      <c r="AS15" s="53"/>
      <c r="AT15" s="53"/>
      <c r="AU15" s="53"/>
      <c r="AV15" s="53"/>
      <c r="AW15" s="53"/>
      <c r="AX15" s="53"/>
      <c r="AY15" s="53"/>
      <c r="AZ15" s="53"/>
      <c r="BA15" s="30"/>
      <c r="BB15" s="30"/>
      <c r="BC15" s="30"/>
      <c r="BD15" s="30"/>
      <c r="BE15" s="30"/>
    </row>
    <row r="16" spans="1:57" ht="14.4">
      <c r="A16" s="218"/>
      <c r="B16" s="219"/>
      <c r="C16" s="51" t="s">
        <v>138</v>
      </c>
      <c r="D16" s="52" t="s">
        <v>42</v>
      </c>
      <c r="E16" s="53"/>
      <c r="F16" s="53"/>
      <c r="G16" s="53"/>
      <c r="H16" s="53"/>
      <c r="I16" s="53"/>
      <c r="J16" s="53"/>
      <c r="K16" s="53"/>
      <c r="L16" s="53"/>
      <c r="M16" s="53"/>
      <c r="N16" s="53"/>
      <c r="O16" s="53"/>
      <c r="P16" s="53"/>
      <c r="Q16" s="53"/>
      <c r="R16" s="53"/>
      <c r="S16" s="53"/>
      <c r="T16" s="53"/>
      <c r="U16" s="53"/>
      <c r="V16" s="53"/>
      <c r="W16" s="53"/>
      <c r="X16" s="53"/>
      <c r="Y16" s="83"/>
      <c r="Z16" s="83"/>
      <c r="AA16" s="83"/>
      <c r="AB16" s="83"/>
      <c r="AC16" s="186"/>
      <c r="AD16" s="198"/>
      <c r="AE16" s="56" t="s">
        <v>41</v>
      </c>
      <c r="AF16" s="57" t="s">
        <v>30</v>
      </c>
      <c r="AG16" s="53"/>
      <c r="AH16" s="53"/>
      <c r="AI16" s="53"/>
      <c r="AJ16" s="53"/>
      <c r="AK16" s="53"/>
      <c r="AL16" s="53"/>
      <c r="AM16" s="53"/>
      <c r="AN16" s="53"/>
      <c r="AO16" s="53"/>
      <c r="AP16" s="53"/>
      <c r="AQ16" s="53"/>
      <c r="AR16" s="53"/>
      <c r="AS16" s="53"/>
      <c r="AT16" s="53"/>
      <c r="AU16" s="53"/>
      <c r="AV16" s="53"/>
      <c r="AW16" s="53"/>
      <c r="AX16" s="53"/>
      <c r="AY16" s="53"/>
      <c r="AZ16" s="53"/>
      <c r="BA16" s="30"/>
      <c r="BB16" s="30"/>
      <c r="BC16" s="30"/>
      <c r="BD16" s="30"/>
      <c r="BE16" s="30"/>
    </row>
    <row r="17" spans="1:57" ht="28.8">
      <c r="A17" s="215"/>
      <c r="B17" s="216"/>
      <c r="C17" s="51" t="s">
        <v>139</v>
      </c>
      <c r="D17" s="52" t="s">
        <v>42</v>
      </c>
      <c r="E17" s="53"/>
      <c r="F17" s="53"/>
      <c r="G17" s="53"/>
      <c r="H17" s="53"/>
      <c r="I17" s="53"/>
      <c r="J17" s="53"/>
      <c r="K17" s="53"/>
      <c r="L17" s="53"/>
      <c r="M17" s="53"/>
      <c r="N17" s="53"/>
      <c r="O17" s="53"/>
      <c r="P17" s="53"/>
      <c r="Q17" s="53"/>
      <c r="R17" s="53"/>
      <c r="S17" s="53"/>
      <c r="T17" s="53"/>
      <c r="U17" s="53"/>
      <c r="V17" s="53"/>
      <c r="W17" s="53"/>
      <c r="X17" s="53"/>
      <c r="Y17" s="83"/>
      <c r="Z17" s="83"/>
      <c r="AA17" s="83"/>
      <c r="AB17" s="83"/>
      <c r="AC17" s="189"/>
      <c r="AD17" s="200"/>
      <c r="AE17" s="56" t="s">
        <v>43</v>
      </c>
      <c r="AF17" s="57" t="s">
        <v>30</v>
      </c>
      <c r="AG17" s="53"/>
      <c r="AH17" s="53"/>
      <c r="AI17" s="53"/>
      <c r="AJ17" s="53"/>
      <c r="AK17" s="53"/>
      <c r="AL17" s="53"/>
      <c r="AM17" s="53"/>
      <c r="AN17" s="53"/>
      <c r="AO17" s="53"/>
      <c r="AP17" s="53"/>
      <c r="AQ17" s="53"/>
      <c r="AR17" s="53"/>
      <c r="AS17" s="53"/>
      <c r="AT17" s="53"/>
      <c r="AU17" s="53"/>
      <c r="AV17" s="53"/>
      <c r="AW17" s="53"/>
      <c r="AX17" s="53"/>
      <c r="AY17" s="53"/>
      <c r="AZ17" s="53"/>
      <c r="BA17" s="30"/>
      <c r="BB17" s="30"/>
      <c r="BC17" s="30"/>
      <c r="BD17" s="30"/>
      <c r="BE17" s="30"/>
    </row>
    <row r="18" spans="1:57" ht="14.4">
      <c r="A18" s="35"/>
      <c r="B18" s="59" t="s">
        <v>119</v>
      </c>
      <c r="C18" s="38"/>
      <c r="D18" s="37"/>
      <c r="E18" s="35"/>
      <c r="F18" s="38"/>
      <c r="G18" s="38"/>
      <c r="H18" s="38"/>
      <c r="I18" s="38"/>
      <c r="J18" s="38"/>
      <c r="K18" s="38"/>
      <c r="L18" s="38"/>
      <c r="M18" s="38"/>
      <c r="N18" s="220"/>
      <c r="O18" s="212"/>
      <c r="P18" s="212"/>
      <c r="Q18" s="213"/>
      <c r="R18" s="81"/>
      <c r="S18" s="81"/>
      <c r="T18" s="81"/>
      <c r="U18" s="81"/>
      <c r="V18" s="81"/>
      <c r="W18" s="81"/>
      <c r="X18" s="81"/>
      <c r="Y18" s="58"/>
      <c r="Z18" s="58"/>
      <c r="AA18" s="58"/>
      <c r="AB18" s="58"/>
      <c r="AC18" s="46"/>
      <c r="AD18" s="61" t="s">
        <v>44</v>
      </c>
      <c r="AE18" s="47"/>
      <c r="AF18" s="45"/>
      <c r="AG18" s="43"/>
      <c r="AH18" s="47"/>
      <c r="AI18" s="47"/>
      <c r="AJ18" s="47"/>
      <c r="AK18" s="47"/>
      <c r="AL18" s="47"/>
      <c r="AM18" s="47"/>
      <c r="AN18" s="47"/>
      <c r="AO18" s="47"/>
      <c r="AP18" s="47"/>
      <c r="AQ18" s="47"/>
      <c r="AR18" s="47"/>
      <c r="AS18" s="47"/>
      <c r="AT18" s="47"/>
      <c r="AU18" s="47"/>
      <c r="AV18" s="47"/>
      <c r="AW18" s="47"/>
      <c r="AX18" s="47"/>
      <c r="AY18" s="47"/>
      <c r="AZ18" s="47"/>
      <c r="BA18" s="30"/>
      <c r="BB18" s="30"/>
      <c r="BC18" s="30"/>
      <c r="BD18" s="30"/>
      <c r="BE18" s="30"/>
    </row>
    <row r="19" spans="1:57" ht="43.2">
      <c r="A19" s="210">
        <v>30</v>
      </c>
      <c r="B19" s="214"/>
      <c r="C19" s="51" t="s">
        <v>140</v>
      </c>
      <c r="D19" s="52" t="s">
        <v>46</v>
      </c>
      <c r="E19" s="53"/>
      <c r="F19" s="53"/>
      <c r="G19" s="53"/>
      <c r="H19" s="53"/>
      <c r="I19" s="53"/>
      <c r="J19" s="53"/>
      <c r="K19" s="53"/>
      <c r="L19" s="53"/>
      <c r="M19" s="53"/>
      <c r="N19" s="53"/>
      <c r="O19" s="53"/>
      <c r="P19" s="53"/>
      <c r="Q19" s="53"/>
      <c r="R19" s="53"/>
      <c r="S19" s="53"/>
      <c r="T19" s="53"/>
      <c r="U19" s="53"/>
      <c r="V19" s="53"/>
      <c r="W19" s="53"/>
      <c r="X19" s="53"/>
      <c r="Y19" s="83"/>
      <c r="Z19" s="83"/>
      <c r="AA19" s="83"/>
      <c r="AB19" s="83"/>
      <c r="AC19" s="217">
        <v>9</v>
      </c>
      <c r="AD19" s="196"/>
      <c r="AE19" s="56" t="s">
        <v>45</v>
      </c>
      <c r="AF19" s="57" t="s">
        <v>42</v>
      </c>
      <c r="AG19" s="53"/>
      <c r="AH19" s="53"/>
      <c r="AI19" s="53"/>
      <c r="AJ19" s="53"/>
      <c r="AK19" s="53"/>
      <c r="AL19" s="53"/>
      <c r="AM19" s="53"/>
      <c r="AN19" s="53"/>
      <c r="AO19" s="53"/>
      <c r="AP19" s="53"/>
      <c r="AQ19" s="53"/>
      <c r="AR19" s="53"/>
      <c r="AS19" s="53"/>
      <c r="AT19" s="53"/>
      <c r="AU19" s="53"/>
      <c r="AV19" s="53"/>
      <c r="AW19" s="53"/>
      <c r="AX19" s="53"/>
      <c r="AY19" s="53"/>
      <c r="AZ19" s="84"/>
      <c r="BA19" s="58"/>
      <c r="BB19" s="30"/>
      <c r="BC19" s="30"/>
      <c r="BD19" s="30"/>
      <c r="BE19" s="30"/>
    </row>
    <row r="20" spans="1:57" ht="14.4">
      <c r="A20" s="218"/>
      <c r="B20" s="219"/>
      <c r="C20" s="165" t="s">
        <v>141</v>
      </c>
      <c r="D20" s="52" t="s">
        <v>46</v>
      </c>
      <c r="E20" s="53"/>
      <c r="F20" s="53"/>
      <c r="G20" s="53"/>
      <c r="H20" s="53"/>
      <c r="I20" s="53"/>
      <c r="J20" s="53"/>
      <c r="K20" s="53"/>
      <c r="L20" s="53"/>
      <c r="M20" s="53"/>
      <c r="N20" s="53"/>
      <c r="O20" s="53"/>
      <c r="P20" s="53"/>
      <c r="Q20" s="53"/>
      <c r="R20" s="53"/>
      <c r="S20" s="53"/>
      <c r="T20" s="53"/>
      <c r="U20" s="53"/>
      <c r="V20" s="53"/>
      <c r="W20" s="53"/>
      <c r="X20" s="53"/>
      <c r="Y20" s="83"/>
      <c r="Z20" s="83"/>
      <c r="AA20" s="83"/>
      <c r="AB20" s="83"/>
      <c r="AC20" s="186"/>
      <c r="AD20" s="198"/>
      <c r="AE20" s="56" t="s">
        <v>47</v>
      </c>
      <c r="AF20" s="57" t="s">
        <v>42</v>
      </c>
      <c r="AG20" s="53"/>
      <c r="AH20" s="53"/>
      <c r="AI20" s="53"/>
      <c r="AJ20" s="53"/>
      <c r="AK20" s="53"/>
      <c r="AL20" s="53"/>
      <c r="AM20" s="53"/>
      <c r="AN20" s="53"/>
      <c r="AO20" s="53"/>
      <c r="AP20" s="53"/>
      <c r="AQ20" s="53"/>
      <c r="AR20" s="53"/>
      <c r="AS20" s="53"/>
      <c r="AT20" s="53"/>
      <c r="AU20" s="53"/>
      <c r="AV20" s="53"/>
      <c r="AW20" s="53"/>
      <c r="AX20" s="53"/>
      <c r="AY20" s="53"/>
      <c r="AZ20" s="53"/>
      <c r="BA20" s="30"/>
      <c r="BB20" s="30"/>
      <c r="BC20" s="30"/>
      <c r="BD20" s="30"/>
      <c r="BE20" s="30"/>
    </row>
    <row r="21" spans="1:57" ht="15.75" customHeight="1">
      <c r="A21" s="215"/>
      <c r="B21" s="216"/>
      <c r="C21" s="165" t="s">
        <v>142</v>
      </c>
      <c r="D21" s="52" t="s">
        <v>46</v>
      </c>
      <c r="E21" s="53"/>
      <c r="F21" s="53"/>
      <c r="G21" s="53"/>
      <c r="H21" s="53"/>
      <c r="I21" s="53"/>
      <c r="J21" s="53"/>
      <c r="K21" s="53"/>
      <c r="L21" s="53"/>
      <c r="M21" s="53"/>
      <c r="N21" s="53"/>
      <c r="O21" s="53"/>
      <c r="P21" s="53"/>
      <c r="Q21" s="53"/>
      <c r="R21" s="53"/>
      <c r="S21" s="53"/>
      <c r="T21" s="53"/>
      <c r="U21" s="53"/>
      <c r="V21" s="53"/>
      <c r="W21" s="53"/>
      <c r="X21" s="53"/>
      <c r="Y21" s="83"/>
      <c r="Z21" s="83"/>
      <c r="AA21" s="83"/>
      <c r="AB21" s="83"/>
      <c r="AC21" s="189"/>
      <c r="AD21" s="200"/>
      <c r="AE21" s="56" t="s">
        <v>48</v>
      </c>
      <c r="AF21" s="57" t="s">
        <v>42</v>
      </c>
      <c r="AG21" s="53"/>
      <c r="AH21" s="53"/>
      <c r="AI21" s="53"/>
      <c r="AJ21" s="53"/>
      <c r="AK21" s="53"/>
      <c r="AL21" s="53"/>
      <c r="AM21" s="53"/>
      <c r="AN21" s="53"/>
      <c r="AO21" s="53"/>
      <c r="AP21" s="53"/>
      <c r="AQ21" s="53"/>
      <c r="AR21" s="53"/>
      <c r="AS21" s="53"/>
      <c r="AT21" s="53"/>
      <c r="AU21" s="53"/>
      <c r="AV21" s="53"/>
      <c r="AW21" s="53"/>
      <c r="AX21" s="53"/>
      <c r="AY21" s="53"/>
      <c r="AZ21" s="53"/>
      <c r="BA21" s="30"/>
      <c r="BB21" s="30"/>
      <c r="BC21" s="30"/>
      <c r="BD21" s="30"/>
      <c r="BE21" s="30"/>
    </row>
    <row r="22" spans="1:57" ht="15.75" customHeight="1">
      <c r="A22" s="63"/>
      <c r="B22" s="64"/>
      <c r="C22" s="65" t="s">
        <v>97</v>
      </c>
      <c r="D22" s="66" t="s">
        <v>50</v>
      </c>
      <c r="E22" s="67">
        <f>SUM(E5:E21)</f>
        <v>0</v>
      </c>
      <c r="F22" s="67">
        <f t="shared" ref="F22:X22" si="0">SUM(F5:F21)</f>
        <v>0</v>
      </c>
      <c r="G22" s="67">
        <f t="shared" si="0"/>
        <v>0</v>
      </c>
      <c r="H22" s="67">
        <f t="shared" si="0"/>
        <v>0</v>
      </c>
      <c r="I22" s="67">
        <f t="shared" si="0"/>
        <v>0</v>
      </c>
      <c r="J22" s="67">
        <f t="shared" si="0"/>
        <v>0</v>
      </c>
      <c r="K22" s="67">
        <f t="shared" si="0"/>
        <v>0</v>
      </c>
      <c r="L22" s="67">
        <f t="shared" si="0"/>
        <v>0</v>
      </c>
      <c r="M22" s="67">
        <f t="shared" si="0"/>
        <v>0</v>
      </c>
      <c r="N22" s="67">
        <f t="shared" si="0"/>
        <v>0</v>
      </c>
      <c r="O22" s="67">
        <f t="shared" si="0"/>
        <v>0</v>
      </c>
      <c r="P22" s="67">
        <f t="shared" si="0"/>
        <v>0</v>
      </c>
      <c r="Q22" s="67">
        <f t="shared" si="0"/>
        <v>0</v>
      </c>
      <c r="R22" s="67">
        <f t="shared" si="0"/>
        <v>0</v>
      </c>
      <c r="S22" s="67">
        <f t="shared" si="0"/>
        <v>0</v>
      </c>
      <c r="T22" s="67">
        <f t="shared" si="0"/>
        <v>0</v>
      </c>
      <c r="U22" s="67">
        <f t="shared" si="0"/>
        <v>0</v>
      </c>
      <c r="V22" s="67">
        <f t="shared" si="0"/>
        <v>0</v>
      </c>
      <c r="W22" s="67">
        <f t="shared" si="0"/>
        <v>0</v>
      </c>
      <c r="X22" s="67">
        <f t="shared" si="0"/>
        <v>0</v>
      </c>
      <c r="Y22" s="85"/>
      <c r="Z22" s="85"/>
      <c r="AA22" s="85"/>
      <c r="AB22" s="85"/>
      <c r="AC22" s="86"/>
      <c r="AD22" s="69"/>
      <c r="AE22" s="70" t="s">
        <v>49</v>
      </c>
      <c r="AF22" s="57" t="s">
        <v>51</v>
      </c>
      <c r="AG22" s="150">
        <f>SUM(AG5:AG21)</f>
        <v>0</v>
      </c>
      <c r="AH22" s="150">
        <f t="shared" ref="AH22:AZ22" si="1">SUM(AH5:AH21)</f>
        <v>0</v>
      </c>
      <c r="AI22" s="150">
        <f t="shared" si="1"/>
        <v>0</v>
      </c>
      <c r="AJ22" s="150">
        <f t="shared" si="1"/>
        <v>0</v>
      </c>
      <c r="AK22" s="150">
        <f t="shared" si="1"/>
        <v>0</v>
      </c>
      <c r="AL22" s="150">
        <f t="shared" si="1"/>
        <v>0</v>
      </c>
      <c r="AM22" s="150">
        <f t="shared" si="1"/>
        <v>0</v>
      </c>
      <c r="AN22" s="150">
        <f t="shared" si="1"/>
        <v>0</v>
      </c>
      <c r="AO22" s="150">
        <f t="shared" si="1"/>
        <v>0</v>
      </c>
      <c r="AP22" s="150">
        <f t="shared" si="1"/>
        <v>0</v>
      </c>
      <c r="AQ22" s="150">
        <f t="shared" si="1"/>
        <v>0</v>
      </c>
      <c r="AR22" s="150">
        <f t="shared" si="1"/>
        <v>0</v>
      </c>
      <c r="AS22" s="150">
        <f t="shared" si="1"/>
        <v>0</v>
      </c>
      <c r="AT22" s="150">
        <f t="shared" si="1"/>
        <v>0</v>
      </c>
      <c r="AU22" s="150">
        <f t="shared" si="1"/>
        <v>0</v>
      </c>
      <c r="AV22" s="150">
        <f t="shared" si="1"/>
        <v>0</v>
      </c>
      <c r="AW22" s="150">
        <f t="shared" si="1"/>
        <v>0</v>
      </c>
      <c r="AX22" s="150">
        <f t="shared" si="1"/>
        <v>0</v>
      </c>
      <c r="AY22" s="150">
        <f t="shared" si="1"/>
        <v>0</v>
      </c>
      <c r="AZ22" s="150">
        <f t="shared" si="1"/>
        <v>0</v>
      </c>
      <c r="BA22" s="30"/>
      <c r="BB22" s="30"/>
      <c r="BC22" s="30"/>
      <c r="BD22" s="30"/>
      <c r="BE22" s="30"/>
    </row>
    <row r="23" spans="1:57" ht="15.75" customHeight="1">
      <c r="A23" s="23"/>
      <c r="B23" s="23"/>
      <c r="C23" s="23"/>
      <c r="D23" s="23"/>
      <c r="E23" s="23"/>
      <c r="F23" s="23"/>
      <c r="G23" s="23"/>
      <c r="H23" s="23"/>
      <c r="I23" s="23"/>
      <c r="J23" s="23"/>
      <c r="K23" s="23"/>
      <c r="L23" s="23"/>
      <c r="M23" s="23"/>
      <c r="N23" s="23"/>
      <c r="O23" s="23"/>
      <c r="P23" s="23"/>
      <c r="Q23" s="23"/>
      <c r="R23" s="60"/>
      <c r="S23" s="60"/>
      <c r="T23" s="60"/>
      <c r="U23" s="60"/>
      <c r="V23" s="60"/>
      <c r="W23" s="60"/>
      <c r="X23" s="60"/>
      <c r="Y23" s="60"/>
      <c r="Z23" s="60"/>
      <c r="AA23" s="60"/>
      <c r="AB23" s="60"/>
      <c r="AC23" s="23"/>
      <c r="AD23" s="23"/>
      <c r="AE23" s="23"/>
      <c r="AF23" s="23"/>
      <c r="AG23" s="23"/>
      <c r="AH23" s="23"/>
      <c r="AI23" s="23"/>
      <c r="AJ23" s="23"/>
      <c r="AK23" s="23"/>
      <c r="AL23" s="23"/>
      <c r="AM23" s="23"/>
      <c r="AN23" s="23"/>
      <c r="AO23" s="23"/>
      <c r="AP23" s="23"/>
      <c r="AQ23" s="23"/>
      <c r="AR23" s="30"/>
      <c r="AS23" s="30"/>
      <c r="AT23" s="30"/>
      <c r="AU23" s="30"/>
      <c r="AV23" s="30"/>
      <c r="AW23" s="30"/>
      <c r="AX23" s="30"/>
      <c r="AY23" s="30"/>
      <c r="AZ23" s="30"/>
      <c r="BA23" s="30"/>
      <c r="BB23" s="30"/>
      <c r="BC23" s="30"/>
      <c r="BD23" s="30"/>
      <c r="BE23" s="30"/>
    </row>
    <row r="24" spans="1:57" ht="15.75" customHeight="1">
      <c r="A24" s="23"/>
      <c r="B24" s="23"/>
      <c r="C24" s="23"/>
      <c r="D24" s="23"/>
      <c r="E24" s="23"/>
      <c r="F24" s="23"/>
      <c r="G24" s="23"/>
      <c r="H24" s="23"/>
      <c r="I24" s="23"/>
      <c r="J24" s="23"/>
      <c r="K24" s="23"/>
      <c r="L24" s="23"/>
      <c r="M24" s="23"/>
      <c r="N24" s="23"/>
      <c r="O24" s="23"/>
      <c r="P24" s="23"/>
      <c r="Q24" s="23"/>
      <c r="R24" s="23"/>
      <c r="S24" s="23"/>
      <c r="T24" s="23"/>
      <c r="U24" s="23"/>
      <c r="V24" s="23"/>
      <c r="W24" s="23"/>
      <c r="X24" s="23"/>
      <c r="Y24" s="23"/>
      <c r="Z24" s="23"/>
      <c r="AA24" s="23"/>
      <c r="AB24" s="23"/>
      <c r="AC24" s="23"/>
      <c r="AD24" s="23"/>
      <c r="AE24" s="23"/>
      <c r="AF24" s="23"/>
      <c r="AG24" s="23"/>
      <c r="AH24" s="23"/>
      <c r="AI24" s="23"/>
      <c r="AJ24" s="23"/>
      <c r="AK24" s="23"/>
      <c r="AL24" s="23"/>
      <c r="AM24" s="23"/>
      <c r="AN24" s="23"/>
      <c r="AO24" s="23"/>
      <c r="AP24" s="23"/>
      <c r="AQ24" s="23"/>
      <c r="AR24" s="30"/>
      <c r="AS24" s="30"/>
      <c r="AT24" s="30"/>
      <c r="AU24" s="30"/>
      <c r="AV24" s="30"/>
      <c r="AW24" s="30"/>
      <c r="AX24" s="30"/>
      <c r="AY24" s="30"/>
      <c r="AZ24" s="30"/>
      <c r="BA24" s="30"/>
      <c r="BB24" s="30"/>
      <c r="BC24" s="30"/>
      <c r="BD24" s="30"/>
      <c r="BE24" s="30"/>
    </row>
    <row r="25" spans="1:57" ht="15.75" customHeight="1">
      <c r="A25" s="73"/>
      <c r="B25" s="74"/>
      <c r="C25" s="173" t="s">
        <v>118</v>
      </c>
      <c r="D25" s="75" t="s">
        <v>52</v>
      </c>
      <c r="E25" s="76">
        <f>E22+AZ22</f>
        <v>0</v>
      </c>
      <c r="F25" s="76">
        <f>F22+AY22</f>
        <v>0</v>
      </c>
      <c r="G25" s="76">
        <f>G22+AX22</f>
        <v>0</v>
      </c>
      <c r="H25" s="76">
        <f>H22+AW22</f>
        <v>0</v>
      </c>
      <c r="I25" s="76">
        <f>I22+AV22</f>
        <v>0</v>
      </c>
      <c r="J25" s="76">
        <f>J22+AU22</f>
        <v>0</v>
      </c>
      <c r="K25" s="76">
        <f>K22+AT22</f>
        <v>0</v>
      </c>
      <c r="L25" s="76">
        <f>L22+AS22</f>
        <v>0</v>
      </c>
      <c r="M25" s="76">
        <f>M22+AR22</f>
        <v>0</v>
      </c>
      <c r="N25" s="76">
        <f>N22+AQ22</f>
        <v>0</v>
      </c>
      <c r="O25" s="76">
        <f>O22+AP22</f>
        <v>0</v>
      </c>
      <c r="P25" s="76">
        <f>P22+AO22</f>
        <v>0</v>
      </c>
      <c r="Q25" s="76">
        <f>Q22+AN22</f>
        <v>0</v>
      </c>
      <c r="R25" s="76">
        <f>R22+AM22</f>
        <v>0</v>
      </c>
      <c r="S25" s="76">
        <f>S22+AL22</f>
        <v>0</v>
      </c>
      <c r="T25" s="76">
        <f>T22+AK22</f>
        <v>0</v>
      </c>
      <c r="U25" s="76">
        <f>U22+AJ22</f>
        <v>0</v>
      </c>
      <c r="V25" s="76">
        <f>V22+AI22</f>
        <v>0</v>
      </c>
      <c r="W25" s="76">
        <f>W22+AH22</f>
        <v>0</v>
      </c>
      <c r="X25" s="76">
        <f>X22+AG22</f>
        <v>0</v>
      </c>
      <c r="Y25" s="23"/>
      <c r="Z25" s="23"/>
      <c r="AA25" s="23"/>
      <c r="AB25" s="23"/>
      <c r="AC25" s="23"/>
      <c r="AD25" s="23"/>
      <c r="AE25" s="23"/>
      <c r="AF25" s="23"/>
      <c r="AG25" s="23"/>
      <c r="AH25" s="23"/>
      <c r="AI25" s="23"/>
      <c r="AJ25" s="23"/>
      <c r="AK25" s="23"/>
      <c r="AL25" s="23"/>
      <c r="AM25" s="23"/>
      <c r="AN25" s="23"/>
      <c r="AO25" s="23"/>
      <c r="AP25" s="23"/>
      <c r="AQ25" s="23"/>
      <c r="AR25" s="30"/>
      <c r="AS25" s="30"/>
      <c r="AT25" s="30"/>
      <c r="AU25" s="30"/>
      <c r="AV25" s="30"/>
      <c r="AW25" s="30"/>
      <c r="AX25" s="30"/>
      <c r="AY25" s="30"/>
      <c r="AZ25" s="30"/>
      <c r="BA25" s="30"/>
      <c r="BB25" s="30"/>
      <c r="BC25" s="30"/>
      <c r="BD25" s="30"/>
      <c r="BE25" s="30"/>
    </row>
    <row r="26" spans="1:57" ht="15.75" customHeight="1">
      <c r="A26" s="171" t="s">
        <v>117</v>
      </c>
      <c r="B26" s="23"/>
      <c r="C26" s="23"/>
      <c r="D26" s="23"/>
      <c r="E26" s="23"/>
      <c r="F26" s="23"/>
      <c r="G26" s="23"/>
      <c r="H26" s="23"/>
      <c r="I26" s="23"/>
      <c r="J26" s="23"/>
      <c r="K26" s="23"/>
      <c r="L26" s="23"/>
      <c r="M26" s="23"/>
      <c r="N26" s="23"/>
      <c r="O26" s="23"/>
      <c r="P26" s="23"/>
      <c r="Q26" s="23"/>
      <c r="R26" s="23"/>
      <c r="S26" s="23"/>
      <c r="T26" s="23"/>
      <c r="U26" s="23"/>
      <c r="V26" s="23"/>
      <c r="W26" s="23"/>
      <c r="X26" s="23"/>
      <c r="Y26" s="23"/>
      <c r="Z26" s="23"/>
      <c r="AA26" s="23"/>
      <c r="AB26" s="23"/>
      <c r="AC26" s="23"/>
      <c r="AD26" s="23"/>
      <c r="AE26" s="23"/>
      <c r="AF26" s="23"/>
      <c r="AG26" s="23"/>
      <c r="AH26" s="23"/>
      <c r="AI26" s="23"/>
      <c r="AJ26" s="23"/>
      <c r="AK26" s="23"/>
      <c r="AL26" s="23"/>
      <c r="AM26" s="23"/>
      <c r="AN26" s="23"/>
      <c r="AO26" s="23"/>
      <c r="AP26" s="23"/>
      <c r="AQ26" s="23"/>
      <c r="AR26" s="30"/>
      <c r="AS26" s="30"/>
      <c r="AT26" s="30"/>
      <c r="AU26" s="30"/>
      <c r="AV26" s="30"/>
      <c r="AW26" s="30"/>
      <c r="AX26" s="30"/>
      <c r="AY26" s="30"/>
      <c r="AZ26" s="30"/>
      <c r="BA26" s="30"/>
      <c r="BB26" s="30"/>
      <c r="BC26" s="30"/>
      <c r="BD26" s="30"/>
      <c r="BE26" s="30"/>
    </row>
    <row r="27" spans="1:57" ht="15.75" customHeight="1">
      <c r="A27" s="23"/>
      <c r="B27" s="23"/>
      <c r="C27" s="23"/>
      <c r="D27" s="23"/>
      <c r="E27" s="23"/>
      <c r="F27" s="23"/>
      <c r="G27" s="23"/>
      <c r="H27" s="23"/>
      <c r="I27" s="23"/>
      <c r="J27" s="23"/>
      <c r="K27" s="23"/>
      <c r="L27" s="23"/>
      <c r="M27" s="23"/>
      <c r="N27" s="23"/>
      <c r="O27" s="23"/>
      <c r="P27" s="23"/>
      <c r="Q27" s="23"/>
      <c r="R27" s="23"/>
      <c r="S27" s="23"/>
      <c r="T27" s="23"/>
      <c r="U27" s="23"/>
      <c r="V27" s="23"/>
      <c r="W27" s="23"/>
      <c r="X27" s="23"/>
      <c r="Y27" s="23"/>
      <c r="Z27" s="23"/>
      <c r="AA27" s="23"/>
      <c r="AB27" s="23"/>
      <c r="AC27" s="23"/>
      <c r="AD27" s="23"/>
      <c r="AE27" s="23"/>
      <c r="AF27" s="23"/>
      <c r="AG27" s="23"/>
      <c r="AH27" s="23"/>
      <c r="AI27" s="23"/>
      <c r="AJ27" s="23"/>
      <c r="AK27" s="23"/>
      <c r="AL27" s="23"/>
      <c r="AM27" s="23"/>
      <c r="AN27" s="23"/>
      <c r="AO27" s="23"/>
      <c r="AP27" s="23"/>
      <c r="AQ27" s="23"/>
      <c r="AR27" s="30"/>
      <c r="AS27" s="30"/>
      <c r="AT27" s="30"/>
      <c r="AU27" s="30"/>
      <c r="AV27" s="30"/>
      <c r="AW27" s="30"/>
      <c r="AX27" s="30"/>
      <c r="AY27" s="30"/>
      <c r="AZ27" s="30"/>
      <c r="BA27" s="30"/>
      <c r="BB27" s="30"/>
      <c r="BC27" s="30"/>
      <c r="BD27" s="30"/>
      <c r="BE27" s="30"/>
    </row>
    <row r="28" spans="1:57" ht="15.75" customHeight="1">
      <c r="A28" s="23"/>
      <c r="B28" s="23"/>
      <c r="C28" s="201" t="s">
        <v>53</v>
      </c>
      <c r="D28" s="202"/>
      <c r="E28" s="202"/>
      <c r="F28" s="202"/>
      <c r="G28" s="202"/>
      <c r="H28" s="202"/>
      <c r="I28" s="202"/>
      <c r="J28" s="202"/>
      <c r="K28" s="202"/>
      <c r="L28" s="202"/>
      <c r="M28" s="202"/>
      <c r="N28" s="202"/>
      <c r="O28" s="202"/>
      <c r="P28" s="202"/>
      <c r="Q28" s="202"/>
      <c r="R28" s="202"/>
      <c r="S28" s="203"/>
      <c r="T28" s="23"/>
      <c r="U28" s="23"/>
      <c r="V28" s="23"/>
      <c r="W28" s="23"/>
      <c r="X28" s="23"/>
      <c r="Y28" s="23"/>
      <c r="Z28" s="23"/>
      <c r="AA28" s="23"/>
      <c r="AB28" s="23"/>
      <c r="AC28" s="23"/>
      <c r="AD28" s="23"/>
      <c r="AE28" s="23"/>
      <c r="AF28" s="23"/>
      <c r="AG28" s="23"/>
      <c r="AH28" s="23"/>
      <c r="AI28" s="23"/>
      <c r="AJ28" s="23"/>
      <c r="AK28" s="23"/>
      <c r="AL28" s="23"/>
      <c r="AM28" s="23"/>
      <c r="AN28" s="23"/>
      <c r="AO28" s="23"/>
      <c r="AP28" s="23"/>
      <c r="AQ28" s="23"/>
      <c r="AR28" s="30"/>
      <c r="AS28" s="30"/>
      <c r="AT28" s="30"/>
      <c r="AU28" s="30"/>
      <c r="AV28" s="30"/>
      <c r="AW28" s="30"/>
      <c r="AX28" s="30"/>
      <c r="AY28" s="30"/>
      <c r="AZ28" s="30"/>
      <c r="BA28" s="30"/>
      <c r="BB28" s="30"/>
      <c r="BC28" s="30"/>
      <c r="BD28" s="30"/>
      <c r="BE28" s="30"/>
    </row>
    <row r="29" spans="1:57" ht="15.75" customHeight="1">
      <c r="A29" s="23"/>
      <c r="B29" s="23"/>
      <c r="C29" s="204"/>
      <c r="D29" s="205"/>
      <c r="E29" s="205"/>
      <c r="F29" s="205"/>
      <c r="G29" s="205"/>
      <c r="H29" s="205"/>
      <c r="I29" s="205"/>
      <c r="J29" s="205"/>
      <c r="K29" s="205"/>
      <c r="L29" s="205"/>
      <c r="M29" s="205"/>
      <c r="N29" s="205"/>
      <c r="O29" s="205"/>
      <c r="P29" s="205"/>
      <c r="Q29" s="205"/>
      <c r="R29" s="205"/>
      <c r="S29" s="206"/>
      <c r="T29" s="23"/>
      <c r="U29" s="23"/>
      <c r="V29" s="23"/>
      <c r="W29" s="23"/>
      <c r="X29" s="23"/>
      <c r="Y29" s="23"/>
      <c r="Z29" s="23"/>
      <c r="AA29" s="23"/>
      <c r="AB29" s="23"/>
      <c r="AC29" s="23"/>
      <c r="AD29" s="23"/>
      <c r="AE29" s="23"/>
      <c r="AF29" s="23"/>
      <c r="AG29" s="23"/>
      <c r="AH29" s="23"/>
      <c r="AI29" s="23"/>
      <c r="AJ29" s="23"/>
      <c r="AK29" s="23"/>
      <c r="AL29" s="23"/>
      <c r="AM29" s="23"/>
      <c r="AN29" s="23"/>
      <c r="AO29" s="23"/>
      <c r="AP29" s="23"/>
      <c r="AQ29" s="23"/>
      <c r="AR29" s="30"/>
      <c r="AS29" s="30"/>
      <c r="AT29" s="30"/>
      <c r="AU29" s="30"/>
      <c r="AV29" s="30"/>
      <c r="AW29" s="30"/>
      <c r="AX29" s="30"/>
      <c r="AY29" s="30"/>
      <c r="AZ29" s="30"/>
      <c r="BA29" s="30"/>
      <c r="BB29" s="30"/>
      <c r="BC29" s="30"/>
      <c r="BD29" s="30"/>
      <c r="BE29" s="30"/>
    </row>
    <row r="30" spans="1:57" ht="15.75" customHeight="1">
      <c r="A30" s="23"/>
      <c r="B30" s="23"/>
      <c r="C30" s="23"/>
      <c r="D30" s="23"/>
      <c r="E30" s="23"/>
      <c r="F30" s="23"/>
      <c r="G30" s="23"/>
      <c r="H30" s="23"/>
      <c r="I30" s="23"/>
      <c r="J30" s="23"/>
      <c r="K30" s="23"/>
      <c r="L30" s="23"/>
      <c r="M30" s="23"/>
      <c r="N30" s="23"/>
      <c r="O30" s="23"/>
      <c r="P30" s="23"/>
      <c r="Q30" s="23"/>
      <c r="R30" s="23"/>
      <c r="S30" s="23"/>
      <c r="T30" s="23"/>
      <c r="U30" s="23"/>
      <c r="V30" s="23"/>
      <c r="W30" s="23"/>
      <c r="X30" s="23"/>
      <c r="Y30" s="23"/>
      <c r="Z30" s="23"/>
      <c r="AA30" s="23"/>
      <c r="AB30" s="23"/>
      <c r="AC30" s="23"/>
      <c r="AD30" s="23"/>
      <c r="AE30" s="23"/>
      <c r="AF30" s="23"/>
      <c r="AG30" s="23"/>
      <c r="AH30" s="23"/>
      <c r="AI30" s="23"/>
      <c r="AJ30" s="23"/>
      <c r="AK30" s="23"/>
      <c r="AL30" s="23"/>
      <c r="AM30" s="23"/>
      <c r="AN30" s="23"/>
      <c r="AO30" s="23"/>
      <c r="AP30" s="23"/>
      <c r="AQ30" s="23"/>
      <c r="AR30" s="30"/>
      <c r="AS30" s="30"/>
      <c r="AT30" s="30"/>
      <c r="AU30" s="30"/>
      <c r="AV30" s="30"/>
      <c r="AW30" s="30"/>
      <c r="AX30" s="30"/>
      <c r="AY30" s="30"/>
      <c r="AZ30" s="30"/>
      <c r="BA30" s="30"/>
      <c r="BB30" s="30"/>
      <c r="BC30" s="30"/>
      <c r="BD30" s="30"/>
      <c r="BE30" s="30"/>
    </row>
    <row r="31" spans="1:57" ht="15.75" customHeight="1"/>
    <row r="32" spans="1:57"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6">
    <mergeCell ref="A8:B13"/>
    <mergeCell ref="AC8:AD13"/>
    <mergeCell ref="N18:Q18"/>
    <mergeCell ref="C28:S29"/>
    <mergeCell ref="N14:Q14"/>
    <mergeCell ref="R14:U14"/>
    <mergeCell ref="V14:Y14"/>
    <mergeCell ref="A15:B17"/>
    <mergeCell ref="AC15:AD17"/>
    <mergeCell ref="A19:B21"/>
    <mergeCell ref="AC19:AD21"/>
    <mergeCell ref="AE1:AP1"/>
    <mergeCell ref="AP4:AS4"/>
    <mergeCell ref="A5:B6"/>
    <mergeCell ref="AC5:AD6"/>
    <mergeCell ref="AP7:AS7"/>
  </mergeCells>
  <conditionalFormatting sqref="E2:X2 AG2:AZ2">
    <cfRule type="cellIs" dxfId="10" priority="3" operator="equal">
      <formula>0</formula>
    </cfRule>
  </conditionalFormatting>
  <conditionalFormatting sqref="E22:X22">
    <cfRule type="cellIs" dxfId="9" priority="1" operator="greaterThan">
      <formula>76</formula>
    </cfRule>
  </conditionalFormatting>
  <conditionalFormatting sqref="AG22:AZ22">
    <cfRule type="cellIs" dxfId="8" priority="2" operator="greaterThan">
      <formula>24</formula>
    </cfRule>
  </conditionalFormatting>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C27BA0"/>
  </sheetPr>
  <dimension ref="A1:AY1000"/>
  <sheetViews>
    <sheetView showGridLines="0" topLeftCell="B9" workbookViewId="0">
      <selection activeCell="AF22" sqref="AF22:AY22"/>
    </sheetView>
  </sheetViews>
  <sheetFormatPr defaultColWidth="12.6171875" defaultRowHeight="15" customHeight="1"/>
  <cols>
    <col min="1" max="2" width="5" customWidth="1"/>
    <col min="3" max="3" width="30" customWidth="1"/>
    <col min="4" max="4" width="4" customWidth="1"/>
    <col min="5" max="24" width="5" customWidth="1"/>
    <col min="25" max="27" width="7.6171875" customWidth="1"/>
    <col min="28" max="29" width="5" customWidth="1"/>
    <col min="30" max="30" width="29.47265625" customWidth="1"/>
    <col min="31" max="31" width="4" customWidth="1"/>
    <col min="32" max="41" width="5" customWidth="1"/>
    <col min="42" max="51" width="7.6171875" customWidth="1"/>
  </cols>
  <sheetData>
    <row r="1" spans="1:51" ht="14.4">
      <c r="A1" s="21"/>
      <c r="B1" s="22"/>
      <c r="C1" s="161" t="s">
        <v>90</v>
      </c>
      <c r="D1" s="23"/>
      <c r="E1" s="23"/>
      <c r="F1" s="23"/>
      <c r="G1" s="23"/>
      <c r="H1" s="23"/>
      <c r="I1" s="23"/>
      <c r="J1" s="23"/>
      <c r="K1" s="23"/>
      <c r="L1" s="23"/>
      <c r="M1" s="23"/>
      <c r="N1" s="23"/>
      <c r="O1" s="55"/>
      <c r="P1" s="55"/>
      <c r="Q1" s="55"/>
      <c r="R1" s="55"/>
      <c r="S1" s="55"/>
      <c r="T1" s="55"/>
      <c r="U1" s="55"/>
      <c r="V1" s="55"/>
      <c r="W1" s="55"/>
      <c r="X1" s="55"/>
      <c r="Y1" s="23"/>
      <c r="Z1" s="23"/>
      <c r="AA1" s="23"/>
      <c r="AB1" s="23"/>
      <c r="AC1" s="23"/>
      <c r="AD1" s="207" t="s">
        <v>11</v>
      </c>
      <c r="AE1" s="208"/>
      <c r="AF1" s="208"/>
      <c r="AG1" s="208"/>
      <c r="AH1" s="208"/>
      <c r="AI1" s="208"/>
      <c r="AJ1" s="208"/>
      <c r="AK1" s="208"/>
      <c r="AL1" s="208"/>
      <c r="AM1" s="208"/>
      <c r="AN1" s="208"/>
      <c r="AO1" s="209"/>
      <c r="AP1" s="55"/>
      <c r="AQ1" s="30"/>
      <c r="AR1" s="30"/>
      <c r="AS1" s="30"/>
      <c r="AT1" s="30"/>
      <c r="AU1" s="30"/>
      <c r="AV1" s="30"/>
      <c r="AW1" s="30"/>
      <c r="AX1" s="30"/>
      <c r="AY1" s="30"/>
    </row>
    <row r="2" spans="1:51" ht="99.75" customHeight="1">
      <c r="A2" s="23"/>
      <c r="B2" s="23"/>
      <c r="C2" s="23"/>
      <c r="D2" s="25" t="s">
        <v>12</v>
      </c>
      <c r="E2" s="26" t="str">
        <f>Scrutateur!C2</f>
        <v xml:space="preserve"> Nom du 1er cadet</v>
      </c>
      <c r="F2" s="159" t="str">
        <f>Scrutateur!D2</f>
        <v>Nom du 2ième cadet</v>
      </c>
      <c r="G2" s="26" t="str">
        <f>Scrutateur!E2</f>
        <v>Nom du 3ième cadet</v>
      </c>
      <c r="H2" s="26" t="str">
        <f>Scrutateur!F2</f>
        <v>Nom du 4ième cadet</v>
      </c>
      <c r="I2" s="26" t="str">
        <f>Scrutateur!G2</f>
        <v>Nom du 5ième cadet</v>
      </c>
      <c r="J2" s="26" t="str">
        <f>Scrutateur!H2</f>
        <v>Nom du 6ième cadet</v>
      </c>
      <c r="K2" s="26" t="str">
        <f>Scrutateur!I2</f>
        <v>Nom du 7ième cadet</v>
      </c>
      <c r="L2" s="26" t="str">
        <f>Scrutateur!J2</f>
        <v>Nom du 8ième cadet</v>
      </c>
      <c r="M2" s="26" t="str">
        <f>Scrutateur!K2</f>
        <v>Nom du 9ième cadet</v>
      </c>
      <c r="N2" s="26" t="str">
        <f>Scrutateur!L2</f>
        <v>Nom du 10ième cadet</v>
      </c>
      <c r="O2" s="26" t="str">
        <f>Scrutateur!M2</f>
        <v>Nom du 11ième cadet</v>
      </c>
      <c r="P2" s="26" t="str">
        <f>Scrutateur!N2</f>
        <v>Nom du 12ième cadet</v>
      </c>
      <c r="Q2" s="26" t="str">
        <f>Scrutateur!O2</f>
        <v>Nom du 13ième cadet</v>
      </c>
      <c r="R2" s="26" t="str">
        <f>Scrutateur!P2</f>
        <v>Nom du 14ième cadet</v>
      </c>
      <c r="S2" s="26" t="str">
        <f>Scrutateur!Q2</f>
        <v>Nom du 15ième cadet</v>
      </c>
      <c r="T2" s="26" t="str">
        <f>Scrutateur!R2</f>
        <v>Nom du 16ième cadet</v>
      </c>
      <c r="U2" s="26" t="str">
        <f>Scrutateur!S2</f>
        <v>Nom du 17ième cadet</v>
      </c>
      <c r="V2" s="26" t="str">
        <f>Scrutateur!T2</f>
        <v>Nom du 18ième cadet</v>
      </c>
      <c r="W2" s="26" t="str">
        <f>Scrutateur!U2</f>
        <v>Nom du 19ième cadet</v>
      </c>
      <c r="X2" s="26" t="str">
        <f>Scrutateur!V2</f>
        <v>Nom du 20ième cadet</v>
      </c>
      <c r="Y2" s="87"/>
      <c r="Z2" s="23"/>
      <c r="AA2" s="23"/>
      <c r="AB2" s="23"/>
      <c r="AC2" s="23"/>
      <c r="AD2" s="23"/>
      <c r="AE2" s="88" t="s">
        <v>12</v>
      </c>
      <c r="AF2" s="26" t="str">
        <f>Scrutateur!C11</f>
        <v>Nom du 20ième cadet</v>
      </c>
      <c r="AG2" s="26" t="str">
        <f>Scrutateur!D11</f>
        <v>Nom du 19ième cadet</v>
      </c>
      <c r="AH2" s="26" t="str">
        <f>Scrutateur!E11</f>
        <v>Nom du 18ième cadet</v>
      </c>
      <c r="AI2" s="26" t="str">
        <f>Scrutateur!F11</f>
        <v>Nom du 17ième cadet</v>
      </c>
      <c r="AJ2" s="26" t="str">
        <f>Scrutateur!G11</f>
        <v>Nom du 16ième cadet</v>
      </c>
      <c r="AK2" s="26" t="str">
        <f>Scrutateur!H11</f>
        <v>Nom du 15ième cadet</v>
      </c>
      <c r="AL2" s="26" t="str">
        <f>Scrutateur!I11</f>
        <v>Nom du 14ième cadet</v>
      </c>
      <c r="AM2" s="26" t="str">
        <f>Scrutateur!J11</f>
        <v>Nom du 13ième cadet</v>
      </c>
      <c r="AN2" s="26" t="str">
        <f>Scrutateur!K11</f>
        <v>Nom du 12ième cadet</v>
      </c>
      <c r="AO2" s="26" t="str">
        <f>Scrutateur!L11</f>
        <v>Nom du 11ième cadet</v>
      </c>
      <c r="AP2" s="26" t="str">
        <f>Scrutateur!M11</f>
        <v>Nom du 10ième cadet</v>
      </c>
      <c r="AQ2" s="26" t="str">
        <f>Scrutateur!N11</f>
        <v>Nom du 9ième cadet</v>
      </c>
      <c r="AR2" s="26" t="str">
        <f>Scrutateur!O11</f>
        <v>Nom du 8ième cadet</v>
      </c>
      <c r="AS2" s="26" t="str">
        <f>Scrutateur!P11</f>
        <v>Nom du 7ième cadet</v>
      </c>
      <c r="AT2" s="26" t="str">
        <f>Scrutateur!Q11</f>
        <v>Nom du 6ième cadet</v>
      </c>
      <c r="AU2" s="26" t="str">
        <f>Scrutateur!R11</f>
        <v>Nom du 5ième cadet</v>
      </c>
      <c r="AV2" s="26" t="str">
        <f>Scrutateur!S11</f>
        <v>Nom du 4ième cadet</v>
      </c>
      <c r="AW2" s="26" t="str">
        <f>Scrutateur!T11</f>
        <v>Nom du 3ième cadet</v>
      </c>
      <c r="AX2" s="26" t="str">
        <f>Scrutateur!U11</f>
        <v>Nom du 2ième cadet</v>
      </c>
      <c r="AY2" s="26" t="str">
        <f>Scrutateur!V11</f>
        <v xml:space="preserve"> Nom du 1er cadet</v>
      </c>
    </row>
    <row r="3" spans="1:51" ht="14.4">
      <c r="A3" s="27" t="s">
        <v>86</v>
      </c>
      <c r="B3" s="27"/>
      <c r="C3" s="27"/>
      <c r="D3" s="27"/>
      <c r="E3" s="28" t="s">
        <v>2</v>
      </c>
      <c r="F3" s="29" t="s">
        <v>3</v>
      </c>
      <c r="G3" s="29" t="s">
        <v>4</v>
      </c>
      <c r="H3" s="29" t="s">
        <v>5</v>
      </c>
      <c r="I3" s="29" t="s">
        <v>6</v>
      </c>
      <c r="J3" s="29" t="s">
        <v>7</v>
      </c>
      <c r="K3" s="29" t="s">
        <v>8</v>
      </c>
      <c r="L3" s="29" t="s">
        <v>9</v>
      </c>
      <c r="M3" s="29" t="s">
        <v>10</v>
      </c>
      <c r="N3" s="29" t="s">
        <v>13</v>
      </c>
      <c r="O3" s="29" t="s">
        <v>14</v>
      </c>
      <c r="P3" s="29" t="s">
        <v>15</v>
      </c>
      <c r="Q3" s="29" t="s">
        <v>16</v>
      </c>
      <c r="R3" s="29" t="s">
        <v>17</v>
      </c>
      <c r="S3" s="29" t="s">
        <v>18</v>
      </c>
      <c r="T3" s="29" t="s">
        <v>19</v>
      </c>
      <c r="U3" s="29" t="s">
        <v>20</v>
      </c>
      <c r="V3" s="29" t="s">
        <v>21</v>
      </c>
      <c r="W3" s="29" t="s">
        <v>22</v>
      </c>
      <c r="X3" s="89" t="s">
        <v>23</v>
      </c>
      <c r="Y3" s="90"/>
      <c r="Z3" s="30"/>
      <c r="AA3" s="30"/>
      <c r="AB3" s="31" t="s">
        <v>24</v>
      </c>
      <c r="AC3" s="32"/>
      <c r="AD3" s="32"/>
      <c r="AE3" s="32"/>
      <c r="AF3" s="33" t="s">
        <v>2</v>
      </c>
      <c r="AG3" s="34" t="s">
        <v>3</v>
      </c>
      <c r="AH3" s="34" t="s">
        <v>4</v>
      </c>
      <c r="AI3" s="34" t="s">
        <v>5</v>
      </c>
      <c r="AJ3" s="34" t="s">
        <v>6</v>
      </c>
      <c r="AK3" s="34" t="s">
        <v>7</v>
      </c>
      <c r="AL3" s="34" t="s">
        <v>8</v>
      </c>
      <c r="AM3" s="34" t="s">
        <v>9</v>
      </c>
      <c r="AN3" s="34" t="s">
        <v>10</v>
      </c>
      <c r="AO3" s="34" t="s">
        <v>13</v>
      </c>
      <c r="AP3" s="34" t="s">
        <v>14</v>
      </c>
      <c r="AQ3" s="34" t="s">
        <v>15</v>
      </c>
      <c r="AR3" s="34" t="s">
        <v>16</v>
      </c>
      <c r="AS3" s="34" t="s">
        <v>17</v>
      </c>
      <c r="AT3" s="34" t="s">
        <v>18</v>
      </c>
      <c r="AU3" s="34" t="s">
        <v>19</v>
      </c>
      <c r="AV3" s="34" t="s">
        <v>20</v>
      </c>
      <c r="AW3" s="34" t="s">
        <v>21</v>
      </c>
      <c r="AX3" s="34" t="s">
        <v>22</v>
      </c>
      <c r="AY3" s="34" t="s">
        <v>23</v>
      </c>
    </row>
    <row r="4" spans="1:51" ht="14.4">
      <c r="A4" s="35"/>
      <c r="B4" s="36" t="s">
        <v>25</v>
      </c>
      <c r="C4" s="35"/>
      <c r="D4" s="37"/>
      <c r="E4" s="35"/>
      <c r="F4" s="38"/>
      <c r="G4" s="38"/>
      <c r="H4" s="38"/>
      <c r="I4" s="38"/>
      <c r="J4" s="38"/>
      <c r="K4" s="38"/>
      <c r="L4" s="38"/>
      <c r="M4" s="38"/>
      <c r="N4" s="38"/>
      <c r="O4" s="38"/>
      <c r="P4" s="38"/>
      <c r="Q4" s="91"/>
      <c r="R4" s="91"/>
      <c r="S4" s="91"/>
      <c r="T4" s="91"/>
      <c r="U4" s="91"/>
      <c r="V4" s="91"/>
      <c r="W4" s="91"/>
      <c r="X4" s="91"/>
      <c r="Y4" s="60"/>
      <c r="Z4" s="42"/>
      <c r="AA4" s="42"/>
      <c r="AB4" s="43"/>
      <c r="AC4" s="44" t="s">
        <v>25</v>
      </c>
      <c r="AD4" s="43"/>
      <c r="AE4" s="45"/>
      <c r="AF4" s="43"/>
      <c r="AG4" s="47"/>
      <c r="AH4" s="47"/>
      <c r="AI4" s="47"/>
      <c r="AJ4" s="47"/>
      <c r="AK4" s="47"/>
      <c r="AL4" s="47"/>
      <c r="AM4" s="47"/>
      <c r="AN4" s="47"/>
      <c r="AO4" s="49"/>
      <c r="AP4" s="49"/>
      <c r="AQ4" s="49"/>
      <c r="AR4" s="49"/>
      <c r="AS4" s="49"/>
      <c r="AT4" s="49"/>
      <c r="AU4" s="49"/>
      <c r="AV4" s="49"/>
      <c r="AW4" s="49"/>
      <c r="AX4" s="49"/>
      <c r="AY4" s="49"/>
    </row>
    <row r="5" spans="1:51" ht="14.4">
      <c r="A5" s="210">
        <v>8</v>
      </c>
      <c r="B5" s="196"/>
      <c r="C5" s="165" t="s">
        <v>120</v>
      </c>
      <c r="D5" s="52" t="s">
        <v>27</v>
      </c>
      <c r="E5" s="53"/>
      <c r="F5" s="53"/>
      <c r="G5" s="53"/>
      <c r="H5" s="53"/>
      <c r="I5" s="53"/>
      <c r="J5" s="53"/>
      <c r="K5" s="53"/>
      <c r="L5" s="53"/>
      <c r="M5" s="53"/>
      <c r="N5" s="53"/>
      <c r="O5" s="53"/>
      <c r="P5" s="53"/>
      <c r="Q5" s="53"/>
      <c r="R5" s="53"/>
      <c r="S5" s="53"/>
      <c r="T5" s="53"/>
      <c r="U5" s="53"/>
      <c r="V5" s="53"/>
      <c r="W5" s="53"/>
      <c r="X5" s="53"/>
      <c r="Y5" s="23"/>
      <c r="Z5" s="30"/>
      <c r="AA5" s="30"/>
      <c r="AB5" s="195">
        <v>3</v>
      </c>
      <c r="AC5" s="196"/>
      <c r="AD5" s="56" t="s">
        <v>26</v>
      </c>
      <c r="AE5" s="57" t="s">
        <v>28</v>
      </c>
      <c r="AF5" s="53"/>
      <c r="AG5" s="53"/>
      <c r="AH5" s="53"/>
      <c r="AI5" s="53"/>
      <c r="AJ5" s="53"/>
      <c r="AK5" s="53"/>
      <c r="AL5" s="53"/>
      <c r="AM5" s="53"/>
      <c r="AN5" s="53"/>
      <c r="AO5" s="53"/>
      <c r="AP5" s="53"/>
      <c r="AQ5" s="53"/>
      <c r="AR5" s="53"/>
      <c r="AS5" s="53"/>
      <c r="AT5" s="53"/>
      <c r="AU5" s="53"/>
      <c r="AV5" s="53"/>
      <c r="AW5" s="53"/>
      <c r="AX5" s="53"/>
      <c r="AY5" s="53"/>
    </row>
    <row r="6" spans="1:51" ht="14.4">
      <c r="A6" s="199"/>
      <c r="B6" s="200"/>
      <c r="C6" s="165" t="s">
        <v>121</v>
      </c>
      <c r="D6" s="52" t="s">
        <v>27</v>
      </c>
      <c r="E6" s="53"/>
      <c r="F6" s="53"/>
      <c r="G6" s="53"/>
      <c r="H6" s="53"/>
      <c r="I6" s="53"/>
      <c r="J6" s="53"/>
      <c r="K6" s="53"/>
      <c r="L6" s="53"/>
      <c r="M6" s="53"/>
      <c r="N6" s="53"/>
      <c r="O6" s="53"/>
      <c r="P6" s="53"/>
      <c r="Q6" s="53"/>
      <c r="R6" s="53"/>
      <c r="S6" s="53"/>
      <c r="T6" s="53"/>
      <c r="U6" s="53"/>
      <c r="V6" s="53"/>
      <c r="W6" s="53"/>
      <c r="X6" s="53"/>
      <c r="Y6" s="23"/>
      <c r="Z6" s="30"/>
      <c r="AA6" s="30"/>
      <c r="AB6" s="199"/>
      <c r="AC6" s="200"/>
      <c r="AD6" s="56" t="s">
        <v>29</v>
      </c>
      <c r="AE6" s="57" t="s">
        <v>30</v>
      </c>
      <c r="AF6" s="53"/>
      <c r="AG6" s="53"/>
      <c r="AH6" s="53"/>
      <c r="AI6" s="53"/>
      <c r="AJ6" s="53"/>
      <c r="AK6" s="53"/>
      <c r="AL6" s="53"/>
      <c r="AM6" s="53"/>
      <c r="AN6" s="53"/>
      <c r="AO6" s="53"/>
      <c r="AP6" s="53"/>
      <c r="AQ6" s="53"/>
      <c r="AR6" s="53"/>
      <c r="AS6" s="53"/>
      <c r="AT6" s="53"/>
      <c r="AU6" s="53"/>
      <c r="AV6" s="53"/>
      <c r="AW6" s="53"/>
      <c r="AX6" s="53"/>
      <c r="AY6" s="53"/>
    </row>
    <row r="7" spans="1:51" ht="14.4">
      <c r="A7" s="35"/>
      <c r="B7" s="59" t="s">
        <v>144</v>
      </c>
      <c r="C7" s="38"/>
      <c r="D7" s="37"/>
      <c r="E7" s="35"/>
      <c r="F7" s="38"/>
      <c r="G7" s="38"/>
      <c r="H7" s="38"/>
      <c r="I7" s="38"/>
      <c r="J7" s="38"/>
      <c r="K7" s="38"/>
      <c r="L7" s="38"/>
      <c r="M7" s="38"/>
      <c r="N7" s="40"/>
      <c r="O7" s="41"/>
      <c r="P7" s="41"/>
      <c r="Q7" s="41"/>
      <c r="R7" s="41"/>
      <c r="S7" s="41"/>
      <c r="T7" s="41"/>
      <c r="U7" s="41"/>
      <c r="V7" s="41"/>
      <c r="W7" s="41"/>
      <c r="X7" s="41"/>
      <c r="Y7" s="23"/>
      <c r="Z7" s="42"/>
      <c r="AA7" s="42"/>
      <c r="AB7" s="43"/>
      <c r="AC7" s="61" t="s">
        <v>31</v>
      </c>
      <c r="AD7" s="47"/>
      <c r="AE7" s="45"/>
      <c r="AF7" s="43"/>
      <c r="AG7" s="47"/>
      <c r="AH7" s="47"/>
      <c r="AI7" s="47"/>
      <c r="AJ7" s="47"/>
      <c r="AK7" s="47"/>
      <c r="AL7" s="47"/>
      <c r="AM7" s="47"/>
      <c r="AN7" s="47"/>
      <c r="AO7" s="49"/>
      <c r="AP7" s="49"/>
      <c r="AQ7" s="49"/>
      <c r="AR7" s="49"/>
      <c r="AS7" s="49"/>
      <c r="AT7" s="49"/>
      <c r="AU7" s="49"/>
      <c r="AV7" s="49"/>
      <c r="AW7" s="49"/>
      <c r="AX7" s="49"/>
      <c r="AY7" s="49"/>
    </row>
    <row r="8" spans="1:51" ht="28.8">
      <c r="A8" s="210">
        <v>30</v>
      </c>
      <c r="B8" s="196"/>
      <c r="C8" s="165" t="s">
        <v>122</v>
      </c>
      <c r="D8" s="52" t="s">
        <v>33</v>
      </c>
      <c r="E8" s="53"/>
      <c r="F8" s="53"/>
      <c r="G8" s="53"/>
      <c r="H8" s="53"/>
      <c r="I8" s="53"/>
      <c r="J8" s="53"/>
      <c r="K8" s="53"/>
      <c r="L8" s="53"/>
      <c r="M8" s="53"/>
      <c r="N8" s="53"/>
      <c r="O8" s="53"/>
      <c r="P8" s="53"/>
      <c r="Q8" s="53"/>
      <c r="R8" s="53"/>
      <c r="S8" s="53"/>
      <c r="T8" s="53"/>
      <c r="U8" s="53"/>
      <c r="V8" s="53"/>
      <c r="W8" s="53"/>
      <c r="X8" s="53"/>
      <c r="Y8" s="23"/>
      <c r="Z8" s="30"/>
      <c r="AA8" s="30"/>
      <c r="AB8" s="195">
        <v>9</v>
      </c>
      <c r="AC8" s="196"/>
      <c r="AD8" s="56" t="s">
        <v>32</v>
      </c>
      <c r="AE8" s="57" t="s">
        <v>30</v>
      </c>
      <c r="AF8" s="53"/>
      <c r="AG8" s="53"/>
      <c r="AH8" s="53"/>
      <c r="AI8" s="53"/>
      <c r="AJ8" s="53"/>
      <c r="AK8" s="53"/>
      <c r="AL8" s="53"/>
      <c r="AM8" s="53"/>
      <c r="AN8" s="53"/>
      <c r="AO8" s="53"/>
      <c r="AP8" s="53"/>
      <c r="AQ8" s="53"/>
      <c r="AR8" s="53"/>
      <c r="AS8" s="53"/>
      <c r="AT8" s="53"/>
      <c r="AU8" s="53"/>
      <c r="AV8" s="53"/>
      <c r="AW8" s="53"/>
      <c r="AX8" s="53"/>
      <c r="AY8" s="53"/>
    </row>
    <row r="9" spans="1:51" ht="14.4">
      <c r="A9" s="197"/>
      <c r="B9" s="198"/>
      <c r="C9" s="165" t="s">
        <v>123</v>
      </c>
      <c r="D9" s="52" t="s">
        <v>33</v>
      </c>
      <c r="E9" s="53"/>
      <c r="F9" s="53"/>
      <c r="G9" s="53"/>
      <c r="H9" s="53"/>
      <c r="I9" s="53"/>
      <c r="J9" s="53"/>
      <c r="K9" s="53"/>
      <c r="L9" s="53"/>
      <c r="M9" s="53"/>
      <c r="N9" s="53"/>
      <c r="O9" s="53"/>
      <c r="P9" s="53"/>
      <c r="Q9" s="53"/>
      <c r="R9" s="53"/>
      <c r="S9" s="53"/>
      <c r="T9" s="53"/>
      <c r="U9" s="53"/>
      <c r="V9" s="53"/>
      <c r="W9" s="53"/>
      <c r="X9" s="53"/>
      <c r="Y9" s="23"/>
      <c r="Z9" s="30"/>
      <c r="AA9" s="30"/>
      <c r="AB9" s="197"/>
      <c r="AC9" s="198"/>
      <c r="AD9" s="56" t="s">
        <v>34</v>
      </c>
      <c r="AE9" s="57" t="s">
        <v>30</v>
      </c>
      <c r="AF9" s="53"/>
      <c r="AG9" s="53"/>
      <c r="AH9" s="53"/>
      <c r="AI9" s="53"/>
      <c r="AJ9" s="53"/>
      <c r="AK9" s="53"/>
      <c r="AL9" s="53"/>
      <c r="AM9" s="53"/>
      <c r="AN9" s="53"/>
      <c r="AO9" s="53"/>
      <c r="AP9" s="53"/>
      <c r="AQ9" s="53"/>
      <c r="AR9" s="53"/>
      <c r="AS9" s="53"/>
      <c r="AT9" s="53"/>
      <c r="AU9" s="53"/>
      <c r="AV9" s="53"/>
      <c r="AW9" s="53"/>
      <c r="AX9" s="53"/>
      <c r="AY9" s="53"/>
    </row>
    <row r="10" spans="1:51" ht="14.4">
      <c r="A10" s="197"/>
      <c r="B10" s="198"/>
      <c r="C10" s="165" t="s">
        <v>124</v>
      </c>
      <c r="D10" s="52" t="s">
        <v>33</v>
      </c>
      <c r="E10" s="53"/>
      <c r="F10" s="53"/>
      <c r="G10" s="53"/>
      <c r="H10" s="53"/>
      <c r="I10" s="53"/>
      <c r="J10" s="53"/>
      <c r="K10" s="53"/>
      <c r="L10" s="53"/>
      <c r="M10" s="53"/>
      <c r="N10" s="53"/>
      <c r="O10" s="53"/>
      <c r="P10" s="53"/>
      <c r="Q10" s="53"/>
      <c r="R10" s="53"/>
      <c r="S10" s="53"/>
      <c r="T10" s="53"/>
      <c r="U10" s="53"/>
      <c r="V10" s="53"/>
      <c r="W10" s="53"/>
      <c r="X10" s="53"/>
      <c r="Y10" s="23"/>
      <c r="Z10" s="30"/>
      <c r="AA10" s="30"/>
      <c r="AB10" s="197"/>
      <c r="AC10" s="198"/>
      <c r="AD10" s="56" t="s">
        <v>35</v>
      </c>
      <c r="AE10" s="57" t="s">
        <v>28</v>
      </c>
      <c r="AF10" s="53"/>
      <c r="AG10" s="53"/>
      <c r="AH10" s="53"/>
      <c r="AI10" s="53"/>
      <c r="AJ10" s="53"/>
      <c r="AK10" s="53"/>
      <c r="AL10" s="53"/>
      <c r="AM10" s="53"/>
      <c r="AN10" s="53"/>
      <c r="AO10" s="53"/>
      <c r="AP10" s="53"/>
      <c r="AQ10" s="53"/>
      <c r="AR10" s="53"/>
      <c r="AS10" s="53"/>
      <c r="AT10" s="53"/>
      <c r="AU10" s="53"/>
      <c r="AV10" s="53"/>
      <c r="AW10" s="53"/>
      <c r="AX10" s="53"/>
      <c r="AY10" s="53"/>
    </row>
    <row r="11" spans="1:51" ht="28.8">
      <c r="A11" s="197"/>
      <c r="B11" s="198"/>
      <c r="C11" s="165" t="s">
        <v>135</v>
      </c>
      <c r="D11" s="52" t="s">
        <v>33</v>
      </c>
      <c r="E11" s="53"/>
      <c r="F11" s="53"/>
      <c r="G11" s="53"/>
      <c r="H11" s="53"/>
      <c r="I11" s="53"/>
      <c r="J11" s="53"/>
      <c r="K11" s="53"/>
      <c r="L11" s="53"/>
      <c r="M11" s="53"/>
      <c r="N11" s="53"/>
      <c r="O11" s="53"/>
      <c r="P11" s="53"/>
      <c r="Q11" s="53"/>
      <c r="R11" s="53"/>
      <c r="S11" s="53"/>
      <c r="T11" s="53"/>
      <c r="U11" s="53"/>
      <c r="V11" s="53"/>
      <c r="W11" s="53"/>
      <c r="X11" s="53"/>
      <c r="Y11" s="23"/>
      <c r="Z11" s="30"/>
      <c r="AA11" s="30"/>
      <c r="AB11" s="197"/>
      <c r="AC11" s="198"/>
      <c r="AD11" s="56" t="s">
        <v>36</v>
      </c>
      <c r="AE11" s="57" t="s">
        <v>28</v>
      </c>
      <c r="AF11" s="53"/>
      <c r="AG11" s="53"/>
      <c r="AH11" s="53"/>
      <c r="AI11" s="53"/>
      <c r="AJ11" s="53"/>
      <c r="AK11" s="53"/>
      <c r="AL11" s="53"/>
      <c r="AM11" s="53"/>
      <c r="AN11" s="53"/>
      <c r="AO11" s="53"/>
      <c r="AP11" s="53"/>
      <c r="AQ11" s="53"/>
      <c r="AR11" s="53"/>
      <c r="AS11" s="53"/>
      <c r="AT11" s="53"/>
      <c r="AU11" s="53"/>
      <c r="AV11" s="53"/>
      <c r="AW11" s="53"/>
      <c r="AX11" s="53"/>
      <c r="AY11" s="53"/>
    </row>
    <row r="12" spans="1:51" ht="14.4">
      <c r="A12" s="197"/>
      <c r="B12" s="198"/>
      <c r="C12" s="165" t="s">
        <v>136</v>
      </c>
      <c r="D12" s="52" t="s">
        <v>33</v>
      </c>
      <c r="E12" s="53"/>
      <c r="F12" s="53"/>
      <c r="G12" s="53"/>
      <c r="H12" s="53"/>
      <c r="I12" s="53"/>
      <c r="J12" s="53"/>
      <c r="K12" s="53"/>
      <c r="L12" s="53"/>
      <c r="M12" s="53"/>
      <c r="N12" s="53"/>
      <c r="O12" s="53"/>
      <c r="P12" s="53"/>
      <c r="Q12" s="53"/>
      <c r="R12" s="53"/>
      <c r="S12" s="53"/>
      <c r="T12" s="53"/>
      <c r="U12" s="53"/>
      <c r="V12" s="53"/>
      <c r="W12" s="53"/>
      <c r="X12" s="53"/>
      <c r="Y12" s="23"/>
      <c r="Z12" s="30"/>
      <c r="AA12" s="30"/>
      <c r="AB12" s="197"/>
      <c r="AC12" s="198"/>
      <c r="AD12" s="56" t="s">
        <v>37</v>
      </c>
      <c r="AE12" s="57" t="s">
        <v>28</v>
      </c>
      <c r="AF12" s="53"/>
      <c r="AG12" s="53"/>
      <c r="AH12" s="53"/>
      <c r="AI12" s="53"/>
      <c r="AJ12" s="53"/>
      <c r="AK12" s="53"/>
      <c r="AL12" s="53"/>
      <c r="AM12" s="53"/>
      <c r="AN12" s="53"/>
      <c r="AO12" s="53"/>
      <c r="AP12" s="53"/>
      <c r="AQ12" s="53"/>
      <c r="AR12" s="53"/>
      <c r="AS12" s="53"/>
      <c r="AT12" s="53"/>
      <c r="AU12" s="53"/>
      <c r="AV12" s="53"/>
      <c r="AW12" s="53"/>
      <c r="AX12" s="53"/>
      <c r="AY12" s="53"/>
    </row>
    <row r="13" spans="1:51" ht="14.4">
      <c r="A13" s="199"/>
      <c r="B13" s="200"/>
      <c r="C13" s="165" t="s">
        <v>137</v>
      </c>
      <c r="D13" s="52" t="s">
        <v>33</v>
      </c>
      <c r="E13" s="53"/>
      <c r="F13" s="53"/>
      <c r="G13" s="53"/>
      <c r="H13" s="53"/>
      <c r="I13" s="53"/>
      <c r="J13" s="53"/>
      <c r="K13" s="53"/>
      <c r="L13" s="53"/>
      <c r="M13" s="53"/>
      <c r="N13" s="53"/>
      <c r="O13" s="53"/>
      <c r="P13" s="53"/>
      <c r="Q13" s="53"/>
      <c r="R13" s="53"/>
      <c r="S13" s="53"/>
      <c r="T13" s="53"/>
      <c r="U13" s="53"/>
      <c r="V13" s="53"/>
      <c r="W13" s="53"/>
      <c r="X13" s="53"/>
      <c r="Y13" s="23"/>
      <c r="Z13" s="30"/>
      <c r="AA13" s="30"/>
      <c r="AB13" s="199"/>
      <c r="AC13" s="200"/>
      <c r="AD13" s="56" t="s">
        <v>38</v>
      </c>
      <c r="AE13" s="57" t="s">
        <v>30</v>
      </c>
      <c r="AF13" s="53"/>
      <c r="AG13" s="53"/>
      <c r="AH13" s="53"/>
      <c r="AI13" s="53"/>
      <c r="AJ13" s="53"/>
      <c r="AK13" s="53"/>
      <c r="AL13" s="53"/>
      <c r="AM13" s="53"/>
      <c r="AN13" s="53"/>
      <c r="AO13" s="53"/>
      <c r="AP13" s="53"/>
      <c r="AQ13" s="53"/>
      <c r="AR13" s="53"/>
      <c r="AS13" s="53"/>
      <c r="AT13" s="53"/>
      <c r="AU13" s="53"/>
      <c r="AV13" s="53"/>
      <c r="AW13" s="53"/>
      <c r="AX13" s="53"/>
      <c r="AY13" s="53"/>
    </row>
    <row r="14" spans="1:51" ht="14.4">
      <c r="A14" s="35"/>
      <c r="B14" s="59" t="s">
        <v>39</v>
      </c>
      <c r="C14" s="38"/>
      <c r="D14" s="37"/>
      <c r="E14" s="35"/>
      <c r="F14" s="38"/>
      <c r="G14" s="38"/>
      <c r="H14" s="38"/>
      <c r="I14" s="38"/>
      <c r="J14" s="38"/>
      <c r="K14" s="38"/>
      <c r="L14" s="38"/>
      <c r="M14" s="38"/>
      <c r="N14" s="40"/>
      <c r="O14" s="41"/>
      <c r="P14" s="41"/>
      <c r="Q14" s="41"/>
      <c r="R14" s="41"/>
      <c r="S14" s="41"/>
      <c r="T14" s="41"/>
      <c r="U14" s="41"/>
      <c r="V14" s="41"/>
      <c r="W14" s="41"/>
      <c r="X14" s="41"/>
      <c r="Y14" s="23"/>
      <c r="Z14" s="42"/>
      <c r="AA14" s="42"/>
      <c r="AB14" s="43"/>
      <c r="AC14" s="61" t="s">
        <v>39</v>
      </c>
      <c r="AD14" s="47"/>
      <c r="AE14" s="45"/>
      <c r="AF14" s="43"/>
      <c r="AG14" s="47"/>
      <c r="AH14" s="47"/>
      <c r="AI14" s="47"/>
      <c r="AJ14" s="47"/>
      <c r="AK14" s="47"/>
      <c r="AL14" s="47"/>
      <c r="AM14" s="47"/>
      <c r="AN14" s="47"/>
      <c r="AO14" s="211"/>
      <c r="AP14" s="212"/>
      <c r="AQ14" s="212"/>
      <c r="AR14" s="212"/>
      <c r="AS14" s="212"/>
      <c r="AT14" s="212"/>
      <c r="AU14" s="212"/>
      <c r="AV14" s="212"/>
      <c r="AW14" s="212"/>
      <c r="AX14" s="212"/>
      <c r="AY14" s="213"/>
    </row>
    <row r="15" spans="1:51" ht="28.8">
      <c r="A15" s="210">
        <v>8</v>
      </c>
      <c r="B15" s="196"/>
      <c r="C15" s="165" t="s">
        <v>138</v>
      </c>
      <c r="D15" s="52" t="s">
        <v>28</v>
      </c>
      <c r="E15" s="53"/>
      <c r="F15" s="53"/>
      <c r="G15" s="53"/>
      <c r="H15" s="53"/>
      <c r="I15" s="53"/>
      <c r="J15" s="53"/>
      <c r="K15" s="53"/>
      <c r="L15" s="53"/>
      <c r="M15" s="53"/>
      <c r="N15" s="53"/>
      <c r="O15" s="53"/>
      <c r="P15" s="53"/>
      <c r="Q15" s="53"/>
      <c r="R15" s="53"/>
      <c r="S15" s="53"/>
      <c r="T15" s="53"/>
      <c r="U15" s="53"/>
      <c r="V15" s="53"/>
      <c r="W15" s="53"/>
      <c r="X15" s="53"/>
      <c r="Y15" s="23"/>
      <c r="Z15" s="30"/>
      <c r="AA15" s="30"/>
      <c r="AB15" s="195">
        <v>3</v>
      </c>
      <c r="AC15" s="196"/>
      <c r="AD15" s="56" t="s">
        <v>40</v>
      </c>
      <c r="AE15" s="57" t="s">
        <v>30</v>
      </c>
      <c r="AF15" s="53"/>
      <c r="AG15" s="53"/>
      <c r="AH15" s="53"/>
      <c r="AI15" s="53"/>
      <c r="AJ15" s="53"/>
      <c r="AK15" s="53"/>
      <c r="AL15" s="53"/>
      <c r="AM15" s="53"/>
      <c r="AN15" s="53"/>
      <c r="AO15" s="53"/>
      <c r="AP15" s="53"/>
      <c r="AQ15" s="53"/>
      <c r="AR15" s="53"/>
      <c r="AS15" s="53"/>
      <c r="AT15" s="53"/>
      <c r="AU15" s="53"/>
      <c r="AV15" s="53"/>
      <c r="AW15" s="53"/>
      <c r="AX15" s="53"/>
      <c r="AY15" s="53"/>
    </row>
    <row r="16" spans="1:51" ht="14.4">
      <c r="A16" s="197"/>
      <c r="B16" s="198"/>
      <c r="C16" s="51" t="s">
        <v>138</v>
      </c>
      <c r="D16" s="52" t="s">
        <v>42</v>
      </c>
      <c r="E16" s="53"/>
      <c r="F16" s="53"/>
      <c r="G16" s="53"/>
      <c r="H16" s="53"/>
      <c r="I16" s="53"/>
      <c r="J16" s="53"/>
      <c r="K16" s="53"/>
      <c r="L16" s="53"/>
      <c r="M16" s="53"/>
      <c r="N16" s="53"/>
      <c r="O16" s="53"/>
      <c r="P16" s="53"/>
      <c r="Q16" s="53"/>
      <c r="R16" s="53"/>
      <c r="S16" s="53"/>
      <c r="T16" s="53"/>
      <c r="U16" s="53"/>
      <c r="V16" s="53"/>
      <c r="W16" s="53"/>
      <c r="X16" s="53"/>
      <c r="Y16" s="23"/>
      <c r="Z16" s="30"/>
      <c r="AA16" s="30"/>
      <c r="AB16" s="197"/>
      <c r="AC16" s="198"/>
      <c r="AD16" s="56" t="s">
        <v>41</v>
      </c>
      <c r="AE16" s="57" t="s">
        <v>30</v>
      </c>
      <c r="AF16" s="53"/>
      <c r="AG16" s="53"/>
      <c r="AH16" s="53"/>
      <c r="AI16" s="53"/>
      <c r="AJ16" s="53"/>
      <c r="AK16" s="53"/>
      <c r="AL16" s="53"/>
      <c r="AM16" s="53"/>
      <c r="AN16" s="53"/>
      <c r="AO16" s="53"/>
      <c r="AP16" s="53"/>
      <c r="AQ16" s="53"/>
      <c r="AR16" s="53"/>
      <c r="AS16" s="53"/>
      <c r="AT16" s="53"/>
      <c r="AU16" s="53"/>
      <c r="AV16" s="53"/>
      <c r="AW16" s="53"/>
      <c r="AX16" s="53"/>
      <c r="AY16" s="53"/>
    </row>
    <row r="17" spans="1:51" ht="28.8">
      <c r="A17" s="199"/>
      <c r="B17" s="200"/>
      <c r="C17" s="51" t="s">
        <v>139</v>
      </c>
      <c r="D17" s="52" t="s">
        <v>42</v>
      </c>
      <c r="E17" s="53"/>
      <c r="F17" s="53"/>
      <c r="G17" s="53"/>
      <c r="H17" s="53"/>
      <c r="I17" s="53"/>
      <c r="J17" s="53"/>
      <c r="K17" s="53"/>
      <c r="L17" s="53"/>
      <c r="M17" s="53"/>
      <c r="N17" s="53"/>
      <c r="O17" s="53"/>
      <c r="P17" s="53"/>
      <c r="Q17" s="53"/>
      <c r="R17" s="53"/>
      <c r="S17" s="53"/>
      <c r="T17" s="53"/>
      <c r="U17" s="53"/>
      <c r="V17" s="53"/>
      <c r="W17" s="53"/>
      <c r="X17" s="53"/>
      <c r="Y17" s="23"/>
      <c r="Z17" s="30"/>
      <c r="AA17" s="30"/>
      <c r="AB17" s="199"/>
      <c r="AC17" s="200"/>
      <c r="AD17" s="56" t="s">
        <v>43</v>
      </c>
      <c r="AE17" s="57" t="s">
        <v>30</v>
      </c>
      <c r="AF17" s="53"/>
      <c r="AG17" s="53"/>
      <c r="AH17" s="53"/>
      <c r="AI17" s="53"/>
      <c r="AJ17" s="53"/>
      <c r="AK17" s="53"/>
      <c r="AL17" s="53"/>
      <c r="AM17" s="53"/>
      <c r="AN17" s="53"/>
      <c r="AO17" s="53"/>
      <c r="AP17" s="53"/>
      <c r="AQ17" s="53"/>
      <c r="AR17" s="53"/>
      <c r="AS17" s="53"/>
      <c r="AT17" s="53"/>
      <c r="AU17" s="53"/>
      <c r="AV17" s="53"/>
      <c r="AW17" s="53"/>
      <c r="AX17" s="53"/>
      <c r="AY17" s="53"/>
    </row>
    <row r="18" spans="1:51" ht="14.4">
      <c r="A18" s="35"/>
      <c r="B18" s="59" t="s">
        <v>119</v>
      </c>
      <c r="C18" s="38"/>
      <c r="D18" s="37"/>
      <c r="E18" s="35"/>
      <c r="F18" s="38"/>
      <c r="G18" s="38"/>
      <c r="H18" s="38"/>
      <c r="I18" s="38"/>
      <c r="J18" s="38"/>
      <c r="K18" s="38"/>
      <c r="L18" s="38"/>
      <c r="M18" s="38"/>
      <c r="N18" s="40"/>
      <c r="O18" s="41"/>
      <c r="P18" s="41"/>
      <c r="Q18" s="41"/>
      <c r="R18" s="41"/>
      <c r="S18" s="41"/>
      <c r="T18" s="41"/>
      <c r="U18" s="41"/>
      <c r="V18" s="41"/>
      <c r="W18" s="41"/>
      <c r="X18" s="41"/>
      <c r="Y18" s="23"/>
      <c r="Z18" s="42"/>
      <c r="AA18" s="42"/>
      <c r="AB18" s="43"/>
      <c r="AC18" s="61" t="s">
        <v>44</v>
      </c>
      <c r="AD18" s="47"/>
      <c r="AE18" s="45"/>
      <c r="AF18" s="43"/>
      <c r="AG18" s="47"/>
      <c r="AH18" s="47"/>
      <c r="AI18" s="47"/>
      <c r="AJ18" s="47"/>
      <c r="AK18" s="47"/>
      <c r="AL18" s="47"/>
      <c r="AM18" s="47"/>
      <c r="AN18" s="47"/>
      <c r="AO18" s="211"/>
      <c r="AP18" s="212"/>
      <c r="AQ18" s="212"/>
      <c r="AR18" s="212"/>
      <c r="AS18" s="212"/>
      <c r="AT18" s="212"/>
      <c r="AU18" s="212"/>
      <c r="AV18" s="212"/>
      <c r="AW18" s="212"/>
      <c r="AX18" s="212"/>
      <c r="AY18" s="213"/>
    </row>
    <row r="19" spans="1:51" ht="43.2">
      <c r="A19" s="210">
        <v>30</v>
      </c>
      <c r="B19" s="196"/>
      <c r="C19" s="51" t="s">
        <v>140</v>
      </c>
      <c r="D19" s="52" t="s">
        <v>46</v>
      </c>
      <c r="E19" s="53"/>
      <c r="F19" s="53"/>
      <c r="G19" s="53"/>
      <c r="H19" s="53"/>
      <c r="I19" s="53"/>
      <c r="J19" s="53"/>
      <c r="K19" s="53"/>
      <c r="L19" s="53"/>
      <c r="M19" s="53"/>
      <c r="N19" s="53"/>
      <c r="O19" s="53"/>
      <c r="P19" s="53"/>
      <c r="Q19" s="53"/>
      <c r="R19" s="53"/>
      <c r="S19" s="53"/>
      <c r="T19" s="53"/>
      <c r="U19" s="53"/>
      <c r="V19" s="53"/>
      <c r="W19" s="53"/>
      <c r="X19" s="53"/>
      <c r="Y19" s="23"/>
      <c r="Z19" s="30"/>
      <c r="AA19" s="30"/>
      <c r="AB19" s="195">
        <v>9</v>
      </c>
      <c r="AC19" s="196"/>
      <c r="AD19" s="56" t="s">
        <v>45</v>
      </c>
      <c r="AE19" s="57" t="s">
        <v>42</v>
      </c>
      <c r="AF19" s="53"/>
      <c r="AG19" s="53"/>
      <c r="AH19" s="53"/>
      <c r="AI19" s="53"/>
      <c r="AJ19" s="53"/>
      <c r="AK19" s="53"/>
      <c r="AL19" s="53"/>
      <c r="AM19" s="53"/>
      <c r="AN19" s="53"/>
      <c r="AO19" s="53"/>
      <c r="AP19" s="53"/>
      <c r="AQ19" s="53"/>
      <c r="AR19" s="53"/>
      <c r="AS19" s="53"/>
      <c r="AT19" s="53"/>
      <c r="AU19" s="53"/>
      <c r="AV19" s="53"/>
      <c r="AW19" s="53"/>
      <c r="AX19" s="53"/>
      <c r="AY19" s="53"/>
    </row>
    <row r="20" spans="1:51" ht="14.4">
      <c r="A20" s="197"/>
      <c r="B20" s="198"/>
      <c r="C20" s="165" t="s">
        <v>141</v>
      </c>
      <c r="D20" s="52" t="s">
        <v>46</v>
      </c>
      <c r="E20" s="53"/>
      <c r="F20" s="53"/>
      <c r="G20" s="53"/>
      <c r="H20" s="53"/>
      <c r="I20" s="53"/>
      <c r="J20" s="53"/>
      <c r="K20" s="53"/>
      <c r="L20" s="53"/>
      <c r="M20" s="53"/>
      <c r="N20" s="53"/>
      <c r="O20" s="53"/>
      <c r="P20" s="53"/>
      <c r="Q20" s="53"/>
      <c r="R20" s="53"/>
      <c r="S20" s="53"/>
      <c r="T20" s="53"/>
      <c r="U20" s="53"/>
      <c r="V20" s="53"/>
      <c r="W20" s="53"/>
      <c r="X20" s="53"/>
      <c r="Y20" s="23"/>
      <c r="Z20" s="30"/>
      <c r="AA20" s="30"/>
      <c r="AB20" s="197"/>
      <c r="AC20" s="198"/>
      <c r="AD20" s="56" t="s">
        <v>47</v>
      </c>
      <c r="AE20" s="57" t="s">
        <v>42</v>
      </c>
      <c r="AF20" s="53"/>
      <c r="AG20" s="53"/>
      <c r="AH20" s="53"/>
      <c r="AI20" s="53"/>
      <c r="AJ20" s="53"/>
      <c r="AK20" s="53"/>
      <c r="AL20" s="53"/>
      <c r="AM20" s="53"/>
      <c r="AN20" s="53"/>
      <c r="AO20" s="53"/>
      <c r="AP20" s="53"/>
      <c r="AQ20" s="53"/>
      <c r="AR20" s="53"/>
      <c r="AS20" s="53"/>
      <c r="AT20" s="53"/>
      <c r="AU20" s="53"/>
      <c r="AV20" s="53"/>
      <c r="AW20" s="53"/>
      <c r="AX20" s="53"/>
      <c r="AY20" s="53"/>
    </row>
    <row r="21" spans="1:51" ht="15.75" customHeight="1">
      <c r="A21" s="199"/>
      <c r="B21" s="200"/>
      <c r="C21" s="165" t="s">
        <v>142</v>
      </c>
      <c r="D21" s="52" t="s">
        <v>46</v>
      </c>
      <c r="E21" s="53"/>
      <c r="F21" s="53"/>
      <c r="G21" s="53"/>
      <c r="H21" s="53"/>
      <c r="I21" s="53"/>
      <c r="J21" s="53"/>
      <c r="K21" s="53"/>
      <c r="L21" s="53"/>
      <c r="M21" s="53"/>
      <c r="N21" s="53"/>
      <c r="O21" s="53"/>
      <c r="P21" s="53"/>
      <c r="Q21" s="53"/>
      <c r="R21" s="53"/>
      <c r="S21" s="53"/>
      <c r="T21" s="53"/>
      <c r="U21" s="53"/>
      <c r="V21" s="53"/>
      <c r="W21" s="53"/>
      <c r="X21" s="53"/>
      <c r="Y21" s="23"/>
      <c r="Z21" s="30"/>
      <c r="AA21" s="30"/>
      <c r="AB21" s="199"/>
      <c r="AC21" s="200"/>
      <c r="AD21" s="56" t="s">
        <v>48</v>
      </c>
      <c r="AE21" s="57" t="s">
        <v>42</v>
      </c>
      <c r="AF21" s="53"/>
      <c r="AG21" s="53"/>
      <c r="AH21" s="53"/>
      <c r="AI21" s="53"/>
      <c r="AJ21" s="53"/>
      <c r="AK21" s="53"/>
      <c r="AL21" s="53"/>
      <c r="AM21" s="53"/>
      <c r="AN21" s="53"/>
      <c r="AO21" s="53"/>
      <c r="AP21" s="53"/>
      <c r="AQ21" s="53"/>
      <c r="AR21" s="53"/>
      <c r="AS21" s="53"/>
      <c r="AT21" s="53"/>
      <c r="AU21" s="53"/>
      <c r="AV21" s="53"/>
      <c r="AW21" s="53"/>
      <c r="AX21" s="53"/>
      <c r="AY21" s="53"/>
    </row>
    <row r="22" spans="1:51" ht="15.75" customHeight="1">
      <c r="A22" s="63"/>
      <c r="B22" s="64"/>
      <c r="C22" s="65" t="s">
        <v>97</v>
      </c>
      <c r="D22" s="66" t="s">
        <v>50</v>
      </c>
      <c r="E22" s="67">
        <f>SUM(E5:E21)</f>
        <v>0</v>
      </c>
      <c r="F22" s="67">
        <f t="shared" ref="F22:X22" si="0">SUM(F5:F21)</f>
        <v>0</v>
      </c>
      <c r="G22" s="67">
        <f t="shared" si="0"/>
        <v>0</v>
      </c>
      <c r="H22" s="67">
        <f t="shared" si="0"/>
        <v>0</v>
      </c>
      <c r="I22" s="67">
        <f t="shared" si="0"/>
        <v>0</v>
      </c>
      <c r="J22" s="67">
        <f t="shared" si="0"/>
        <v>0</v>
      </c>
      <c r="K22" s="67">
        <f t="shared" si="0"/>
        <v>0</v>
      </c>
      <c r="L22" s="67">
        <f t="shared" si="0"/>
        <v>0</v>
      </c>
      <c r="M22" s="67">
        <f t="shared" si="0"/>
        <v>0</v>
      </c>
      <c r="N22" s="67">
        <f t="shared" si="0"/>
        <v>0</v>
      </c>
      <c r="O22" s="67">
        <f t="shared" si="0"/>
        <v>0</v>
      </c>
      <c r="P22" s="67">
        <f t="shared" si="0"/>
        <v>0</v>
      </c>
      <c r="Q22" s="67">
        <f t="shared" si="0"/>
        <v>0</v>
      </c>
      <c r="R22" s="67">
        <f t="shared" si="0"/>
        <v>0</v>
      </c>
      <c r="S22" s="67">
        <f t="shared" si="0"/>
        <v>0</v>
      </c>
      <c r="T22" s="67">
        <f t="shared" si="0"/>
        <v>0</v>
      </c>
      <c r="U22" s="67">
        <f t="shared" si="0"/>
        <v>0</v>
      </c>
      <c r="V22" s="67">
        <f t="shared" si="0"/>
        <v>0</v>
      </c>
      <c r="W22" s="67">
        <f t="shared" si="0"/>
        <v>0</v>
      </c>
      <c r="X22" s="67">
        <f t="shared" si="0"/>
        <v>0</v>
      </c>
      <c r="Y22" s="23"/>
      <c r="Z22" s="42"/>
      <c r="AA22" s="42"/>
      <c r="AB22" s="68"/>
      <c r="AC22" s="69"/>
      <c r="AD22" s="70" t="s">
        <v>49</v>
      </c>
      <c r="AE22" s="57" t="s">
        <v>51</v>
      </c>
      <c r="AF22" s="150">
        <f>SUM(AF5:AF21)</f>
        <v>0</v>
      </c>
      <c r="AG22" s="150">
        <f t="shared" ref="AG22:AY22" si="1">SUM(AG5:AG21)</f>
        <v>0</v>
      </c>
      <c r="AH22" s="150">
        <f t="shared" si="1"/>
        <v>0</v>
      </c>
      <c r="AI22" s="150">
        <f t="shared" si="1"/>
        <v>0</v>
      </c>
      <c r="AJ22" s="150">
        <f t="shared" si="1"/>
        <v>0</v>
      </c>
      <c r="AK22" s="150">
        <f t="shared" si="1"/>
        <v>0</v>
      </c>
      <c r="AL22" s="150">
        <f t="shared" si="1"/>
        <v>0</v>
      </c>
      <c r="AM22" s="150">
        <f t="shared" si="1"/>
        <v>0</v>
      </c>
      <c r="AN22" s="150">
        <f t="shared" si="1"/>
        <v>0</v>
      </c>
      <c r="AO22" s="150">
        <f t="shared" si="1"/>
        <v>0</v>
      </c>
      <c r="AP22" s="150">
        <f t="shared" si="1"/>
        <v>0</v>
      </c>
      <c r="AQ22" s="150">
        <f t="shared" si="1"/>
        <v>0</v>
      </c>
      <c r="AR22" s="150">
        <f t="shared" si="1"/>
        <v>0</v>
      </c>
      <c r="AS22" s="150">
        <f t="shared" si="1"/>
        <v>0</v>
      </c>
      <c r="AT22" s="150">
        <f t="shared" si="1"/>
        <v>0</v>
      </c>
      <c r="AU22" s="150">
        <f t="shared" si="1"/>
        <v>0</v>
      </c>
      <c r="AV22" s="150">
        <f t="shared" si="1"/>
        <v>0</v>
      </c>
      <c r="AW22" s="150">
        <f t="shared" si="1"/>
        <v>0</v>
      </c>
      <c r="AX22" s="150">
        <f t="shared" si="1"/>
        <v>0</v>
      </c>
      <c r="AY22" s="150">
        <f t="shared" si="1"/>
        <v>0</v>
      </c>
    </row>
    <row r="23" spans="1:51" ht="15.75" customHeight="1">
      <c r="A23" s="23"/>
      <c r="B23" s="23"/>
      <c r="C23" s="23"/>
      <c r="D23" s="23"/>
      <c r="E23" s="23"/>
      <c r="F23" s="23"/>
      <c r="G23" s="23"/>
      <c r="H23" s="23"/>
      <c r="I23" s="23"/>
      <c r="J23" s="23"/>
      <c r="K23" s="23"/>
      <c r="L23" s="23"/>
      <c r="M23" s="23"/>
      <c r="N23" s="23"/>
      <c r="O23" s="23"/>
      <c r="P23" s="23"/>
      <c r="Q23" s="23"/>
      <c r="R23" s="23"/>
      <c r="S23" s="23"/>
      <c r="T23" s="23"/>
      <c r="U23" s="23"/>
      <c r="V23" s="23"/>
      <c r="W23" s="23"/>
      <c r="X23" s="23"/>
      <c r="Y23" s="23"/>
      <c r="Z23" s="23"/>
      <c r="AA23" s="23"/>
      <c r="AB23" s="23"/>
      <c r="AC23" s="23"/>
      <c r="AD23" s="23"/>
      <c r="AE23" s="23"/>
      <c r="AF23" s="23"/>
      <c r="AG23" s="23"/>
      <c r="AH23" s="23"/>
      <c r="AI23" s="23"/>
      <c r="AJ23" s="23"/>
      <c r="AK23" s="23"/>
      <c r="AL23" s="23"/>
      <c r="AM23" s="23"/>
      <c r="AN23" s="23"/>
      <c r="AO23" s="23"/>
      <c r="AP23" s="23"/>
      <c r="AQ23" s="30"/>
      <c r="AR23" s="30"/>
      <c r="AS23" s="30"/>
      <c r="AT23" s="30"/>
      <c r="AU23" s="30"/>
      <c r="AV23" s="30"/>
      <c r="AW23" s="30"/>
      <c r="AX23" s="30"/>
      <c r="AY23" s="30"/>
    </row>
    <row r="24" spans="1:51" ht="15.75" customHeight="1">
      <c r="A24" s="23"/>
      <c r="B24" s="23"/>
      <c r="C24" s="23"/>
      <c r="D24" s="23"/>
      <c r="E24" s="23"/>
      <c r="F24" s="23"/>
      <c r="G24" s="23"/>
      <c r="H24" s="23"/>
      <c r="I24" s="23"/>
      <c r="J24" s="23"/>
      <c r="K24" s="23"/>
      <c r="L24" s="23"/>
      <c r="M24" s="23"/>
      <c r="N24" s="23"/>
      <c r="O24" s="23"/>
      <c r="P24" s="23"/>
      <c r="Q24" s="23"/>
      <c r="R24" s="23"/>
      <c r="S24" s="23"/>
      <c r="T24" s="23"/>
      <c r="U24" s="23"/>
      <c r="V24" s="23"/>
      <c r="W24" s="23"/>
      <c r="X24" s="23"/>
      <c r="Y24" s="23"/>
      <c r="Z24" s="23"/>
      <c r="AA24" s="23"/>
      <c r="AB24" s="23"/>
      <c r="AC24" s="23"/>
      <c r="AD24" s="23"/>
      <c r="AE24" s="23"/>
      <c r="AF24" s="23"/>
      <c r="AG24" s="23"/>
      <c r="AH24" s="23"/>
      <c r="AI24" s="23"/>
      <c r="AJ24" s="23"/>
      <c r="AK24" s="23"/>
      <c r="AL24" s="23"/>
      <c r="AM24" s="23"/>
      <c r="AN24" s="23"/>
      <c r="AO24" s="23"/>
      <c r="AP24" s="23"/>
      <c r="AQ24" s="30"/>
      <c r="AR24" s="30"/>
      <c r="AS24" s="30"/>
      <c r="AT24" s="30"/>
      <c r="AU24" s="30"/>
      <c r="AV24" s="30"/>
      <c r="AW24" s="30"/>
      <c r="AX24" s="30"/>
      <c r="AY24" s="30"/>
    </row>
    <row r="25" spans="1:51" ht="15.75" customHeight="1">
      <c r="A25" s="73"/>
      <c r="B25" s="74"/>
      <c r="C25" s="173" t="s">
        <v>118</v>
      </c>
      <c r="D25" s="75" t="s">
        <v>52</v>
      </c>
      <c r="E25" s="76">
        <f>E22+AY22</f>
        <v>0</v>
      </c>
      <c r="F25" s="76">
        <f>F22+AX22</f>
        <v>0</v>
      </c>
      <c r="G25" s="76">
        <f>G22+AW22</f>
        <v>0</v>
      </c>
      <c r="H25" s="76">
        <f>H22+AV22</f>
        <v>0</v>
      </c>
      <c r="I25" s="76">
        <f>I22+AU22</f>
        <v>0</v>
      </c>
      <c r="J25" s="76">
        <f>J22+AT22</f>
        <v>0</v>
      </c>
      <c r="K25" s="76">
        <f>K22+AS22</f>
        <v>0</v>
      </c>
      <c r="L25" s="76">
        <f>L22+AR22</f>
        <v>0</v>
      </c>
      <c r="M25" s="76">
        <f>M22+AQ22</f>
        <v>0</v>
      </c>
      <c r="N25" s="76">
        <f t="shared" ref="N25:O25" si="2">N22+AP22</f>
        <v>0</v>
      </c>
      <c r="O25" s="76">
        <f t="shared" si="2"/>
        <v>0</v>
      </c>
      <c r="P25" s="76">
        <f>P22+AP22</f>
        <v>0</v>
      </c>
      <c r="Q25" s="76">
        <f>Q22+AO22</f>
        <v>0</v>
      </c>
      <c r="R25" s="76">
        <f>R22+AL22</f>
        <v>0</v>
      </c>
      <c r="S25" s="76">
        <f>S22+AK22</f>
        <v>0</v>
      </c>
      <c r="T25" s="76">
        <f>T22+AJ22</f>
        <v>0</v>
      </c>
      <c r="U25" s="76">
        <f>U22+AI22</f>
        <v>0</v>
      </c>
      <c r="V25" s="76">
        <f>V22+AH22</f>
        <v>0</v>
      </c>
      <c r="W25" s="76">
        <f>W22+AG22</f>
        <v>0</v>
      </c>
      <c r="X25" s="76">
        <f>X22+AF22</f>
        <v>0</v>
      </c>
      <c r="Y25" s="23"/>
      <c r="Z25" s="23"/>
      <c r="AA25" s="23"/>
      <c r="AB25" s="23"/>
      <c r="AC25" s="23"/>
      <c r="AD25" s="23"/>
      <c r="AE25" s="23"/>
      <c r="AF25" s="23"/>
      <c r="AG25" s="23"/>
      <c r="AH25" s="23"/>
      <c r="AI25" s="23"/>
      <c r="AJ25" s="23"/>
      <c r="AK25" s="23"/>
      <c r="AL25" s="23"/>
      <c r="AM25" s="23"/>
      <c r="AN25" s="23"/>
      <c r="AO25" s="23"/>
      <c r="AP25" s="23"/>
      <c r="AQ25" s="30"/>
      <c r="AR25" s="30"/>
      <c r="AS25" s="30"/>
      <c r="AT25" s="30"/>
      <c r="AU25" s="30"/>
      <c r="AV25" s="30"/>
      <c r="AW25" s="30"/>
      <c r="AX25" s="30"/>
      <c r="AY25" s="30"/>
    </row>
    <row r="26" spans="1:51" ht="15.75" customHeight="1">
      <c r="A26" s="171" t="s">
        <v>117</v>
      </c>
      <c r="B26" s="23"/>
      <c r="C26" s="23"/>
      <c r="D26" s="23"/>
      <c r="E26" s="23"/>
      <c r="F26" s="23"/>
      <c r="G26" s="23"/>
      <c r="H26" s="23"/>
      <c r="I26" s="23"/>
      <c r="J26" s="23"/>
      <c r="K26" s="23"/>
      <c r="L26" s="23"/>
      <c r="M26" s="23"/>
      <c r="N26" s="23"/>
      <c r="O26" s="23"/>
      <c r="P26" s="23"/>
      <c r="Q26" s="23"/>
      <c r="R26" s="23"/>
      <c r="S26" s="23"/>
      <c r="T26" s="23"/>
      <c r="U26" s="23"/>
      <c r="V26" s="23"/>
      <c r="W26" s="23"/>
      <c r="X26" s="23"/>
      <c r="Y26" s="23"/>
      <c r="Z26" s="23"/>
      <c r="AA26" s="23"/>
      <c r="AB26" s="23"/>
      <c r="AC26" s="23"/>
      <c r="AD26" s="23"/>
      <c r="AE26" s="23"/>
      <c r="AF26" s="23"/>
      <c r="AG26" s="23"/>
      <c r="AH26" s="23"/>
      <c r="AI26" s="23"/>
      <c r="AJ26" s="23"/>
      <c r="AK26" s="23"/>
      <c r="AL26" s="23"/>
      <c r="AM26" s="23"/>
      <c r="AN26" s="23"/>
      <c r="AO26" s="23"/>
      <c r="AP26" s="23"/>
      <c r="AQ26" s="30"/>
      <c r="AR26" s="30"/>
      <c r="AS26" s="30"/>
      <c r="AT26" s="30"/>
      <c r="AU26" s="30"/>
      <c r="AV26" s="30"/>
      <c r="AW26" s="30"/>
      <c r="AX26" s="30"/>
      <c r="AY26" s="30"/>
    </row>
    <row r="27" spans="1:51" ht="15.75" customHeight="1">
      <c r="A27" s="23"/>
      <c r="B27" s="23"/>
      <c r="C27" s="23"/>
      <c r="D27" s="23"/>
      <c r="E27" s="23"/>
      <c r="F27" s="23"/>
      <c r="G27" s="23"/>
      <c r="H27" s="23"/>
      <c r="I27" s="23"/>
      <c r="J27" s="23"/>
      <c r="K27" s="23"/>
      <c r="L27" s="23"/>
      <c r="M27" s="23"/>
      <c r="N27" s="23"/>
      <c r="O27" s="23"/>
      <c r="P27" s="23"/>
      <c r="Q27" s="23"/>
      <c r="R27" s="23"/>
      <c r="S27" s="23"/>
      <c r="T27" s="23"/>
      <c r="U27" s="23"/>
      <c r="V27" s="23"/>
      <c r="W27" s="23"/>
      <c r="X27" s="23"/>
      <c r="Y27" s="23"/>
      <c r="Z27" s="23"/>
      <c r="AA27" s="23"/>
      <c r="AB27" s="23"/>
      <c r="AC27" s="23"/>
      <c r="AD27" s="23"/>
      <c r="AE27" s="23"/>
      <c r="AF27" s="23"/>
      <c r="AG27" s="23"/>
      <c r="AH27" s="23"/>
      <c r="AI27" s="23"/>
      <c r="AJ27" s="23"/>
      <c r="AK27" s="23"/>
      <c r="AL27" s="23"/>
      <c r="AM27" s="23"/>
      <c r="AN27" s="23"/>
      <c r="AO27" s="23"/>
      <c r="AP27" s="23"/>
      <c r="AQ27" s="30"/>
      <c r="AR27" s="30"/>
      <c r="AS27" s="30"/>
      <c r="AT27" s="30"/>
      <c r="AU27" s="30"/>
      <c r="AV27" s="30"/>
      <c r="AW27" s="30"/>
      <c r="AX27" s="30"/>
      <c r="AY27" s="30"/>
    </row>
    <row r="28" spans="1:51" ht="15.75" customHeight="1">
      <c r="A28" s="23"/>
      <c r="B28" s="23"/>
      <c r="C28" s="23"/>
      <c r="D28" s="23"/>
      <c r="E28" s="23"/>
      <c r="F28" s="23"/>
      <c r="G28" s="23"/>
      <c r="H28" s="23"/>
      <c r="I28" s="23"/>
      <c r="J28" s="23"/>
      <c r="K28" s="23"/>
      <c r="L28" s="23"/>
      <c r="M28" s="23"/>
      <c r="N28" s="23"/>
      <c r="O28" s="23"/>
      <c r="P28" s="23"/>
      <c r="Q28" s="23"/>
      <c r="R28" s="23"/>
      <c r="S28" s="23"/>
      <c r="T28" s="23"/>
      <c r="U28" s="23"/>
      <c r="V28" s="23"/>
      <c r="W28" s="23"/>
      <c r="X28" s="23"/>
      <c r="Y28" s="23"/>
      <c r="Z28" s="23"/>
      <c r="AA28" s="23"/>
      <c r="AB28" s="23"/>
      <c r="AC28" s="23"/>
      <c r="AD28" s="23"/>
      <c r="AE28" s="23"/>
      <c r="AF28" s="23"/>
      <c r="AG28" s="23"/>
      <c r="AH28" s="23"/>
      <c r="AI28" s="23"/>
      <c r="AJ28" s="23"/>
      <c r="AK28" s="23"/>
      <c r="AL28" s="23"/>
      <c r="AM28" s="23"/>
      <c r="AN28" s="23"/>
      <c r="AO28" s="23"/>
      <c r="AP28" s="23"/>
      <c r="AQ28" s="30"/>
      <c r="AR28" s="30"/>
      <c r="AS28" s="30"/>
      <c r="AT28" s="30"/>
      <c r="AU28" s="30"/>
      <c r="AV28" s="30"/>
      <c r="AW28" s="30"/>
      <c r="AX28" s="30"/>
      <c r="AY28" s="30"/>
    </row>
    <row r="29" spans="1:51" ht="15.75" customHeight="1">
      <c r="A29" s="23"/>
      <c r="B29" s="23"/>
      <c r="C29" s="23"/>
      <c r="D29" s="23"/>
      <c r="E29" s="23"/>
      <c r="F29" s="23"/>
      <c r="G29" s="23"/>
      <c r="H29" s="23"/>
      <c r="I29" s="23"/>
      <c r="J29" s="23"/>
      <c r="K29" s="23"/>
      <c r="L29" s="23"/>
      <c r="M29" s="23"/>
      <c r="N29" s="23"/>
      <c r="O29" s="23"/>
      <c r="P29" s="23"/>
      <c r="Q29" s="23"/>
      <c r="R29" s="23"/>
      <c r="S29" s="23"/>
      <c r="T29" s="23"/>
      <c r="U29" s="23"/>
      <c r="V29" s="23"/>
      <c r="W29" s="23"/>
      <c r="X29" s="23"/>
      <c r="Y29" s="23"/>
      <c r="Z29" s="23"/>
      <c r="AA29" s="23"/>
      <c r="AB29" s="23"/>
      <c r="AC29" s="23"/>
      <c r="AD29" s="23"/>
      <c r="AE29" s="23"/>
      <c r="AF29" s="23"/>
      <c r="AG29" s="23"/>
      <c r="AH29" s="23"/>
      <c r="AI29" s="23"/>
      <c r="AJ29" s="23"/>
      <c r="AK29" s="23"/>
      <c r="AL29" s="23"/>
      <c r="AM29" s="23"/>
      <c r="AN29" s="23"/>
      <c r="AO29" s="23"/>
      <c r="AP29" s="23"/>
      <c r="AQ29" s="30"/>
      <c r="AR29" s="30"/>
      <c r="AS29" s="30"/>
      <c r="AT29" s="30"/>
      <c r="AU29" s="30"/>
      <c r="AV29" s="30"/>
      <c r="AW29" s="30"/>
      <c r="AX29" s="30"/>
      <c r="AY29" s="30"/>
    </row>
    <row r="30" spans="1:51" ht="15.75" customHeight="1">
      <c r="A30" s="23"/>
      <c r="B30" s="23"/>
      <c r="C30" s="23"/>
      <c r="D30" s="23"/>
      <c r="E30" s="23"/>
      <c r="F30" s="23"/>
      <c r="G30" s="23"/>
      <c r="H30" s="23"/>
      <c r="I30" s="23"/>
      <c r="J30" s="23"/>
      <c r="K30" s="23"/>
      <c r="L30" s="23"/>
      <c r="M30" s="23"/>
      <c r="N30" s="23"/>
      <c r="O30" s="23"/>
      <c r="P30" s="23"/>
      <c r="Q30" s="23"/>
      <c r="R30" s="23"/>
      <c r="S30" s="23"/>
      <c r="T30" s="23"/>
      <c r="U30" s="23"/>
      <c r="V30" s="23"/>
      <c r="W30" s="23"/>
      <c r="X30" s="23"/>
      <c r="Y30" s="23"/>
      <c r="Z30" s="23"/>
      <c r="AA30" s="23"/>
      <c r="AB30" s="23"/>
      <c r="AC30" s="23"/>
      <c r="AD30" s="23"/>
      <c r="AE30" s="23"/>
      <c r="AF30" s="23"/>
      <c r="AG30" s="23"/>
      <c r="AH30" s="23"/>
      <c r="AI30" s="23"/>
      <c r="AJ30" s="23"/>
      <c r="AK30" s="23"/>
      <c r="AL30" s="23"/>
      <c r="AM30" s="23"/>
      <c r="AN30" s="23"/>
      <c r="AO30" s="23"/>
      <c r="AP30" s="23"/>
      <c r="AQ30" s="30"/>
      <c r="AR30" s="30"/>
      <c r="AS30" s="30"/>
      <c r="AT30" s="30"/>
      <c r="AU30" s="30"/>
      <c r="AV30" s="30"/>
      <c r="AW30" s="30"/>
      <c r="AX30" s="30"/>
      <c r="AY30" s="30"/>
    </row>
    <row r="31" spans="1:51" ht="15.75" customHeight="1"/>
    <row r="32" spans="1:51"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1">
    <mergeCell ref="A19:B21"/>
    <mergeCell ref="A5:B6"/>
    <mergeCell ref="AB5:AC6"/>
    <mergeCell ref="A8:B13"/>
    <mergeCell ref="AB8:AC13"/>
    <mergeCell ref="A15:B17"/>
    <mergeCell ref="AO14:AY14"/>
    <mergeCell ref="AO18:AY18"/>
    <mergeCell ref="AB15:AC17"/>
    <mergeCell ref="AB19:AC21"/>
    <mergeCell ref="AD1:AO1"/>
  </mergeCells>
  <conditionalFormatting sqref="E2:X2 AF2:AY2">
    <cfRule type="cellIs" dxfId="7" priority="3" operator="equal">
      <formula>0</formula>
    </cfRule>
  </conditionalFormatting>
  <conditionalFormatting sqref="E22:X22">
    <cfRule type="cellIs" dxfId="6" priority="1" operator="greaterThan">
      <formula>76</formula>
    </cfRule>
  </conditionalFormatting>
  <conditionalFormatting sqref="AF22:AY22">
    <cfRule type="cellIs" dxfId="5" priority="2" operator="greaterThan">
      <formula>24</formula>
    </cfRule>
  </conditionalFormatting>
  <pageMargins left="0.7" right="0.7" top="0.75" bottom="0.75" header="0" footer="0"/>
  <pageSetup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FF0000"/>
  </sheetPr>
  <dimension ref="A1:Z1009"/>
  <sheetViews>
    <sheetView showGridLines="0" workbookViewId="0">
      <selection activeCell="S21" sqref="S21"/>
    </sheetView>
  </sheetViews>
  <sheetFormatPr defaultColWidth="12.6171875" defaultRowHeight="15" customHeight="1"/>
  <cols>
    <col min="1" max="1" width="5" customWidth="1"/>
    <col min="2" max="2" width="22.1875" customWidth="1"/>
    <col min="3" max="4" width="7.1875" customWidth="1"/>
    <col min="5" max="5" width="4.90234375" customWidth="1"/>
    <col min="6" max="6" width="7.6171875" customWidth="1"/>
    <col min="7" max="8" width="7.1875" customWidth="1"/>
    <col min="9" max="9" width="4.90234375" customWidth="1"/>
    <col min="10" max="12" width="7.6171875" customWidth="1"/>
    <col min="13" max="13" width="5.6171875" customWidth="1"/>
    <col min="14" max="14" width="9.09375" hidden="1" customWidth="1"/>
    <col min="15" max="15" width="8" hidden="1" customWidth="1"/>
    <col min="16" max="16" width="9.90234375" hidden="1" customWidth="1"/>
    <col min="17" max="17" width="8" hidden="1" customWidth="1"/>
    <col min="18" max="26" width="7.6171875" customWidth="1"/>
  </cols>
  <sheetData>
    <row r="1" spans="1:26" ht="14.4">
      <c r="A1" s="171" t="s">
        <v>90</v>
      </c>
      <c r="B1" s="23"/>
      <c r="C1" s="55"/>
      <c r="D1" s="55"/>
      <c r="E1" s="55"/>
      <c r="F1" s="55"/>
      <c r="G1" s="23"/>
      <c r="H1" s="23"/>
      <c r="I1" s="23"/>
      <c r="J1" s="23"/>
      <c r="K1" s="23"/>
      <c r="L1" s="23"/>
      <c r="M1" s="23"/>
      <c r="R1" s="92"/>
      <c r="S1" s="92"/>
      <c r="T1" s="92"/>
      <c r="U1" s="92"/>
      <c r="V1" s="92"/>
      <c r="W1" s="92"/>
      <c r="X1" s="92"/>
      <c r="Y1" s="92"/>
      <c r="Z1" s="92"/>
    </row>
    <row r="2" spans="1:26" ht="14.4">
      <c r="A2" s="23"/>
      <c r="B2" s="93"/>
      <c r="C2" s="226" t="s">
        <v>86</v>
      </c>
      <c r="D2" s="227"/>
      <c r="E2" s="227"/>
      <c r="F2" s="228"/>
      <c r="G2" s="229" t="s">
        <v>129</v>
      </c>
      <c r="H2" s="230"/>
      <c r="I2" s="230"/>
      <c r="J2" s="231"/>
      <c r="K2" s="232" t="s">
        <v>128</v>
      </c>
      <c r="L2" s="231"/>
      <c r="M2" s="23"/>
      <c r="N2" s="221" t="s">
        <v>54</v>
      </c>
      <c r="O2" s="212"/>
      <c r="P2" s="212"/>
      <c r="Q2" s="213"/>
      <c r="R2" s="92"/>
      <c r="S2" s="92"/>
      <c r="T2" s="92"/>
      <c r="U2" s="92"/>
      <c r="V2" s="92"/>
      <c r="W2" s="92"/>
      <c r="X2" s="92"/>
      <c r="Y2" s="92"/>
      <c r="Z2" s="92"/>
    </row>
    <row r="3" spans="1:26" ht="14.4">
      <c r="A3" s="23"/>
      <c r="B3" s="175" t="s">
        <v>127</v>
      </c>
      <c r="C3" s="176" t="s">
        <v>55</v>
      </c>
      <c r="D3" s="176" t="s">
        <v>130</v>
      </c>
      <c r="E3" s="177" t="s">
        <v>133</v>
      </c>
      <c r="F3" s="177" t="s">
        <v>131</v>
      </c>
      <c r="G3" s="178" t="s">
        <v>55</v>
      </c>
      <c r="H3" s="179" t="s">
        <v>130</v>
      </c>
      <c r="I3" s="180" t="s">
        <v>133</v>
      </c>
      <c r="J3" s="181" t="s">
        <v>131</v>
      </c>
      <c r="K3" s="182" t="s">
        <v>133</v>
      </c>
      <c r="L3" s="181" t="s">
        <v>131</v>
      </c>
      <c r="M3" s="23"/>
      <c r="N3" s="53" t="s">
        <v>56</v>
      </c>
      <c r="O3" s="53"/>
      <c r="P3" s="53" t="s">
        <v>57</v>
      </c>
      <c r="Q3" s="53"/>
      <c r="R3" s="92"/>
      <c r="S3" s="192" t="s">
        <v>132</v>
      </c>
      <c r="T3" s="186"/>
      <c r="U3" s="186"/>
      <c r="V3" s="186"/>
      <c r="W3" s="186"/>
      <c r="X3" s="186"/>
      <c r="Y3" s="186"/>
      <c r="Z3" s="92"/>
    </row>
    <row r="4" spans="1:26" ht="14.4">
      <c r="A4" s="98" t="s">
        <v>2</v>
      </c>
      <c r="B4" s="99" t="str">
        <f>(Scrutateur!C2)</f>
        <v xml:space="preserve"> Nom du 1er cadet</v>
      </c>
      <c r="C4" s="100"/>
      <c r="D4" s="100"/>
      <c r="E4" s="101">
        <f t="shared" ref="E4:E7" si="0">TIME(0,C4,D4)</f>
        <v>0</v>
      </c>
      <c r="F4" s="94">
        <f t="shared" ref="F4:F23" si="1">VLOOKUP(E4,N$4:O$31,2)</f>
        <v>7</v>
      </c>
      <c r="G4" s="102"/>
      <c r="H4" s="103"/>
      <c r="I4" s="104">
        <f t="shared" ref="I4:I23" si="2">TIME(0,G4,H4)</f>
        <v>0</v>
      </c>
      <c r="J4" s="97">
        <f t="shared" ref="J4:J23" si="3">VLOOKUP(I4,P$4:Q$14,2)</f>
        <v>3</v>
      </c>
      <c r="K4" s="105">
        <f t="shared" ref="K4:L4" si="4">E4+I4</f>
        <v>0</v>
      </c>
      <c r="L4" s="97">
        <f t="shared" si="4"/>
        <v>10</v>
      </c>
      <c r="M4" s="23"/>
      <c r="N4" s="106">
        <v>0</v>
      </c>
      <c r="O4" s="103">
        <v>7</v>
      </c>
      <c r="P4" s="106">
        <v>0</v>
      </c>
      <c r="Q4" s="103">
        <v>3</v>
      </c>
      <c r="R4" s="92"/>
      <c r="S4" s="186"/>
      <c r="T4" s="186"/>
      <c r="U4" s="186"/>
      <c r="V4" s="186"/>
      <c r="W4" s="186"/>
      <c r="X4" s="186"/>
      <c r="Y4" s="186"/>
      <c r="Z4" s="92"/>
    </row>
    <row r="5" spans="1:26" ht="14.4">
      <c r="A5" s="96" t="s">
        <v>3</v>
      </c>
      <c r="B5" s="99" t="str">
        <f>Scrutateur!D2</f>
        <v>Nom du 2ième cadet</v>
      </c>
      <c r="C5" s="100"/>
      <c r="D5" s="100"/>
      <c r="E5" s="101">
        <f t="shared" si="0"/>
        <v>0</v>
      </c>
      <c r="F5" s="94">
        <f t="shared" si="1"/>
        <v>7</v>
      </c>
      <c r="G5" s="102"/>
      <c r="H5" s="103"/>
      <c r="I5" s="104">
        <f t="shared" si="2"/>
        <v>0</v>
      </c>
      <c r="J5" s="97">
        <f t="shared" si="3"/>
        <v>3</v>
      </c>
      <c r="K5" s="105">
        <f t="shared" ref="K5:L5" si="5">E5+I5</f>
        <v>0</v>
      </c>
      <c r="L5" s="97">
        <f t="shared" si="5"/>
        <v>10</v>
      </c>
      <c r="M5" s="23"/>
      <c r="N5" s="106">
        <v>3.0671296296296297E-3</v>
      </c>
      <c r="O5" s="103">
        <v>7</v>
      </c>
      <c r="P5" s="106">
        <v>1.2152777777777778E-3</v>
      </c>
      <c r="Q5" s="103">
        <v>3</v>
      </c>
      <c r="R5" s="92"/>
      <c r="S5" s="186"/>
      <c r="T5" s="186"/>
      <c r="U5" s="186"/>
      <c r="V5" s="186"/>
      <c r="W5" s="186"/>
      <c r="X5" s="186"/>
      <c r="Y5" s="186"/>
      <c r="Z5" s="92"/>
    </row>
    <row r="6" spans="1:26" ht="14.4">
      <c r="A6" s="96" t="s">
        <v>4</v>
      </c>
      <c r="B6" s="99" t="str">
        <f>Scrutateur!E2</f>
        <v>Nom du 3ième cadet</v>
      </c>
      <c r="C6" s="100"/>
      <c r="D6" s="100"/>
      <c r="E6" s="101">
        <f t="shared" si="0"/>
        <v>0</v>
      </c>
      <c r="F6" s="94">
        <f t="shared" si="1"/>
        <v>7</v>
      </c>
      <c r="G6" s="102"/>
      <c r="H6" s="103"/>
      <c r="I6" s="104">
        <f t="shared" si="2"/>
        <v>0</v>
      </c>
      <c r="J6" s="97">
        <f t="shared" si="3"/>
        <v>3</v>
      </c>
      <c r="K6" s="105">
        <f t="shared" ref="K6:L6" si="6">E6+I6</f>
        <v>0</v>
      </c>
      <c r="L6" s="97">
        <f t="shared" si="6"/>
        <v>10</v>
      </c>
      <c r="M6" s="23"/>
      <c r="N6" s="106">
        <v>3.1249999999999997E-3</v>
      </c>
      <c r="O6" s="103">
        <v>6</v>
      </c>
      <c r="P6" s="106">
        <v>1.2731481481481483E-3</v>
      </c>
      <c r="Q6" s="103">
        <v>2</v>
      </c>
      <c r="R6" s="92"/>
      <c r="S6" s="186"/>
      <c r="T6" s="186"/>
      <c r="U6" s="186"/>
      <c r="V6" s="186"/>
      <c r="W6" s="186"/>
      <c r="X6" s="186"/>
      <c r="Y6" s="186"/>
      <c r="Z6" s="92"/>
    </row>
    <row r="7" spans="1:26" ht="14.4">
      <c r="A7" s="96" t="s">
        <v>5</v>
      </c>
      <c r="B7" s="99" t="str">
        <f>Scrutateur!F2</f>
        <v>Nom du 4ième cadet</v>
      </c>
      <c r="C7" s="100"/>
      <c r="D7" s="100"/>
      <c r="E7" s="101">
        <f t="shared" si="0"/>
        <v>0</v>
      </c>
      <c r="F7" s="94">
        <f t="shared" si="1"/>
        <v>7</v>
      </c>
      <c r="G7" s="102"/>
      <c r="H7" s="103"/>
      <c r="I7" s="104">
        <f t="shared" si="2"/>
        <v>0</v>
      </c>
      <c r="J7" s="97">
        <f t="shared" si="3"/>
        <v>3</v>
      </c>
      <c r="K7" s="105">
        <f t="shared" ref="K7:L7" si="7">E7+I7</f>
        <v>0</v>
      </c>
      <c r="L7" s="97">
        <f t="shared" si="7"/>
        <v>10</v>
      </c>
      <c r="M7" s="23"/>
      <c r="N7" s="106">
        <v>3.1828703703703702E-3</v>
      </c>
      <c r="O7" s="103">
        <v>5</v>
      </c>
      <c r="P7" s="106">
        <v>1.3310185185185185E-3</v>
      </c>
      <c r="Q7" s="103">
        <v>1</v>
      </c>
      <c r="R7" s="92"/>
      <c r="S7" s="186"/>
      <c r="T7" s="186"/>
      <c r="U7" s="186"/>
      <c r="V7" s="186"/>
      <c r="W7" s="186"/>
      <c r="X7" s="186"/>
      <c r="Y7" s="186"/>
      <c r="Z7" s="92"/>
    </row>
    <row r="8" spans="1:26" ht="14.4">
      <c r="A8" s="96" t="s">
        <v>6</v>
      </c>
      <c r="B8" s="99" t="str">
        <f>Scrutateur!G2</f>
        <v>Nom du 5ième cadet</v>
      </c>
      <c r="C8" s="100"/>
      <c r="D8" s="100"/>
      <c r="E8" s="101">
        <f>TIME(0,C8,D8)</f>
        <v>0</v>
      </c>
      <c r="F8" s="94">
        <f t="shared" si="1"/>
        <v>7</v>
      </c>
      <c r="G8" s="102"/>
      <c r="H8" s="103"/>
      <c r="I8" s="104">
        <f t="shared" si="2"/>
        <v>0</v>
      </c>
      <c r="J8" s="97">
        <f t="shared" si="3"/>
        <v>3</v>
      </c>
      <c r="K8" s="105">
        <f t="shared" ref="K8:L8" si="8">E8+I8</f>
        <v>0</v>
      </c>
      <c r="L8" s="97">
        <f t="shared" si="8"/>
        <v>10</v>
      </c>
      <c r="M8" s="23"/>
      <c r="N8" s="106">
        <v>3.2407407407407402E-3</v>
      </c>
      <c r="O8" s="103">
        <v>4</v>
      </c>
      <c r="P8" s="106">
        <v>1.3888888888888889E-3</v>
      </c>
      <c r="Q8" s="103">
        <v>0</v>
      </c>
      <c r="R8" s="92"/>
      <c r="S8" s="92"/>
      <c r="T8" s="92"/>
      <c r="U8" s="92"/>
      <c r="V8" s="92"/>
      <c r="W8" s="92"/>
      <c r="X8" s="92"/>
      <c r="Y8" s="92"/>
      <c r="Z8" s="92"/>
    </row>
    <row r="9" spans="1:26" ht="14.4">
      <c r="A9" s="96" t="s">
        <v>7</v>
      </c>
      <c r="B9" s="99" t="str">
        <f>Scrutateur!H2</f>
        <v>Nom du 6ième cadet</v>
      </c>
      <c r="C9" s="100"/>
      <c r="D9" s="100"/>
      <c r="E9" s="101">
        <f t="shared" ref="E9:E23" si="9">TIME(0,C9,D9)</f>
        <v>0</v>
      </c>
      <c r="F9" s="94">
        <f t="shared" si="1"/>
        <v>7</v>
      </c>
      <c r="G9" s="102"/>
      <c r="H9" s="103"/>
      <c r="I9" s="104">
        <f t="shared" si="2"/>
        <v>0</v>
      </c>
      <c r="J9" s="97">
        <f t="shared" si="3"/>
        <v>3</v>
      </c>
      <c r="K9" s="105">
        <f t="shared" ref="K9:L9" si="10">E9+I9</f>
        <v>0</v>
      </c>
      <c r="L9" s="97">
        <f t="shared" si="10"/>
        <v>10</v>
      </c>
      <c r="M9" s="23"/>
      <c r="N9" s="106">
        <v>3.2986111111111098E-3</v>
      </c>
      <c r="O9" s="103">
        <v>3</v>
      </c>
      <c r="P9" s="106">
        <v>2.0833333333333333E-3</v>
      </c>
      <c r="Q9" s="103">
        <v>0</v>
      </c>
      <c r="R9" s="92"/>
      <c r="S9" s="92"/>
      <c r="T9" s="92"/>
      <c r="U9" s="92"/>
      <c r="V9" s="92"/>
      <c r="W9" s="92"/>
      <c r="X9" s="92"/>
      <c r="Y9" s="92"/>
      <c r="Z9" s="92"/>
    </row>
    <row r="10" spans="1:26" ht="14.4">
      <c r="A10" s="96" t="s">
        <v>8</v>
      </c>
      <c r="B10" s="99" t="str">
        <f>Scrutateur!I2</f>
        <v>Nom du 7ième cadet</v>
      </c>
      <c r="C10" s="100"/>
      <c r="D10" s="100"/>
      <c r="E10" s="101">
        <f t="shared" si="9"/>
        <v>0</v>
      </c>
      <c r="F10" s="94">
        <f t="shared" si="1"/>
        <v>7</v>
      </c>
      <c r="G10" s="102"/>
      <c r="H10" s="103"/>
      <c r="I10" s="104">
        <f t="shared" si="2"/>
        <v>0</v>
      </c>
      <c r="J10" s="97">
        <f t="shared" si="3"/>
        <v>3</v>
      </c>
      <c r="K10" s="105">
        <f t="shared" ref="K10:L10" si="11">E10+I10</f>
        <v>0</v>
      </c>
      <c r="L10" s="97">
        <f t="shared" si="11"/>
        <v>10</v>
      </c>
      <c r="M10" s="23"/>
      <c r="N10" s="106">
        <v>3.3564814814814798E-3</v>
      </c>
      <c r="O10" s="103">
        <v>2</v>
      </c>
      <c r="P10" s="106">
        <v>2.0949074074074073E-3</v>
      </c>
      <c r="Q10" s="103">
        <v>1</v>
      </c>
      <c r="R10" s="92"/>
      <c r="S10" s="92"/>
      <c r="T10" s="92"/>
      <c r="U10" s="92"/>
      <c r="V10" s="92"/>
      <c r="W10" s="92"/>
      <c r="X10" s="92"/>
      <c r="Y10" s="92"/>
      <c r="Z10" s="92"/>
    </row>
    <row r="11" spans="1:26" ht="14.4">
      <c r="A11" s="96" t="s">
        <v>9</v>
      </c>
      <c r="B11" s="99" t="str">
        <f>Scrutateur!J2</f>
        <v>Nom du 8ième cadet</v>
      </c>
      <c r="C11" s="100"/>
      <c r="D11" s="100"/>
      <c r="E11" s="101">
        <f t="shared" si="9"/>
        <v>0</v>
      </c>
      <c r="F11" s="94">
        <f t="shared" si="1"/>
        <v>7</v>
      </c>
      <c r="G11" s="102"/>
      <c r="H11" s="103"/>
      <c r="I11" s="104">
        <f t="shared" si="2"/>
        <v>0</v>
      </c>
      <c r="J11" s="97">
        <f t="shared" si="3"/>
        <v>3</v>
      </c>
      <c r="K11" s="105">
        <f t="shared" ref="K11:L11" si="12">E11+I11</f>
        <v>0</v>
      </c>
      <c r="L11" s="97">
        <f t="shared" si="12"/>
        <v>10</v>
      </c>
      <c r="M11" s="23"/>
      <c r="N11" s="106">
        <v>3.4143518518518498E-3</v>
      </c>
      <c r="O11" s="103">
        <v>1</v>
      </c>
      <c r="P11" s="106">
        <v>2.1412037037037038E-3</v>
      </c>
      <c r="Q11" s="103">
        <v>1</v>
      </c>
      <c r="R11" s="92"/>
      <c r="S11" s="92"/>
      <c r="T11" s="92"/>
      <c r="U11" s="92"/>
      <c r="V11" s="92"/>
      <c r="W11" s="92"/>
      <c r="X11" s="92"/>
      <c r="Y11" s="92"/>
      <c r="Z11" s="92"/>
    </row>
    <row r="12" spans="1:26" ht="14.4">
      <c r="A12" s="96" t="s">
        <v>10</v>
      </c>
      <c r="B12" s="99" t="str">
        <f>Scrutateur!K2</f>
        <v>Nom du 9ième cadet</v>
      </c>
      <c r="C12" s="100"/>
      <c r="D12" s="100"/>
      <c r="E12" s="101">
        <f t="shared" si="9"/>
        <v>0</v>
      </c>
      <c r="F12" s="94">
        <f t="shared" si="1"/>
        <v>7</v>
      </c>
      <c r="G12" s="102"/>
      <c r="H12" s="103"/>
      <c r="I12" s="104">
        <f t="shared" si="2"/>
        <v>0</v>
      </c>
      <c r="J12" s="97">
        <f t="shared" si="3"/>
        <v>3</v>
      </c>
      <c r="K12" s="105">
        <f t="shared" ref="K12:L12" si="13">E12+I12</f>
        <v>0</v>
      </c>
      <c r="L12" s="97">
        <f t="shared" si="13"/>
        <v>10</v>
      </c>
      <c r="M12" s="23"/>
      <c r="N12" s="106">
        <v>3.4722222222222199E-3</v>
      </c>
      <c r="O12" s="103">
        <v>0</v>
      </c>
      <c r="P12" s="106">
        <v>2.1990740740740742E-3</v>
      </c>
      <c r="Q12" s="103">
        <v>2</v>
      </c>
      <c r="R12" s="92"/>
      <c r="S12" s="92"/>
      <c r="T12" s="92"/>
      <c r="U12" s="92"/>
      <c r="V12" s="92"/>
      <c r="W12" s="92"/>
      <c r="X12" s="92"/>
      <c r="Y12" s="92"/>
      <c r="Z12" s="92"/>
    </row>
    <row r="13" spans="1:26" ht="14.4">
      <c r="A13" s="96" t="s">
        <v>13</v>
      </c>
      <c r="B13" s="99" t="str">
        <f>Scrutateur!L2</f>
        <v>Nom du 10ième cadet</v>
      </c>
      <c r="C13" s="100"/>
      <c r="D13" s="100"/>
      <c r="E13" s="101">
        <f t="shared" si="9"/>
        <v>0</v>
      </c>
      <c r="F13" s="94">
        <f t="shared" si="1"/>
        <v>7</v>
      </c>
      <c r="G13" s="107"/>
      <c r="H13" s="108"/>
      <c r="I13" s="109">
        <f t="shared" si="2"/>
        <v>0</v>
      </c>
      <c r="J13" s="110">
        <f t="shared" si="3"/>
        <v>3</v>
      </c>
      <c r="K13" s="111">
        <f t="shared" ref="K13:L13" si="14">E13+I13</f>
        <v>0</v>
      </c>
      <c r="L13" s="110">
        <f t="shared" si="14"/>
        <v>10</v>
      </c>
      <c r="M13" s="23"/>
      <c r="N13" s="106">
        <v>4.1666666666666666E-3</v>
      </c>
      <c r="O13" s="103">
        <v>0</v>
      </c>
      <c r="P13" s="106">
        <v>2.2569444444444447E-3</v>
      </c>
      <c r="Q13" s="103">
        <v>3</v>
      </c>
      <c r="R13" s="92"/>
      <c r="S13" s="92"/>
      <c r="T13" s="92"/>
      <c r="U13" s="92"/>
      <c r="V13" s="92"/>
      <c r="W13" s="92"/>
      <c r="X13" s="92"/>
      <c r="Y13" s="92"/>
      <c r="Z13" s="92"/>
    </row>
    <row r="14" spans="1:26" ht="14.4">
      <c r="A14" s="96" t="s">
        <v>14</v>
      </c>
      <c r="B14" s="99" t="str">
        <f>Scrutateur!M2</f>
        <v>Nom du 11ième cadet</v>
      </c>
      <c r="C14" s="100"/>
      <c r="D14" s="100"/>
      <c r="E14" s="101">
        <f t="shared" si="9"/>
        <v>0</v>
      </c>
      <c r="F14" s="94">
        <f t="shared" si="1"/>
        <v>7</v>
      </c>
      <c r="G14" s="107"/>
      <c r="H14" s="108"/>
      <c r="I14" s="109">
        <f t="shared" si="2"/>
        <v>0</v>
      </c>
      <c r="J14" s="110">
        <f t="shared" si="3"/>
        <v>3</v>
      </c>
      <c r="K14" s="111">
        <f t="shared" ref="K14:L14" si="15">E14+I14</f>
        <v>0</v>
      </c>
      <c r="L14" s="110">
        <f t="shared" si="15"/>
        <v>10</v>
      </c>
      <c r="M14" s="23"/>
      <c r="N14" s="106">
        <v>4.1782407407407402E-3</v>
      </c>
      <c r="O14" s="103">
        <v>1</v>
      </c>
      <c r="P14" s="106">
        <v>6.9444444444444441E-3</v>
      </c>
      <c r="Q14" s="103">
        <v>3</v>
      </c>
      <c r="R14" s="92"/>
      <c r="S14" s="92"/>
      <c r="T14" s="92"/>
      <c r="U14" s="92"/>
      <c r="V14" s="92"/>
      <c r="W14" s="92"/>
      <c r="X14" s="92"/>
      <c r="Y14" s="92"/>
      <c r="Z14" s="92"/>
    </row>
    <row r="15" spans="1:26" ht="14.4">
      <c r="A15" s="96" t="s">
        <v>15</v>
      </c>
      <c r="B15" s="99" t="str">
        <f>Scrutateur!N2</f>
        <v>Nom du 12ième cadet</v>
      </c>
      <c r="C15" s="100"/>
      <c r="D15" s="100"/>
      <c r="E15" s="101">
        <f t="shared" si="9"/>
        <v>0</v>
      </c>
      <c r="F15" s="94">
        <f t="shared" si="1"/>
        <v>7</v>
      </c>
      <c r="G15" s="107"/>
      <c r="H15" s="108"/>
      <c r="I15" s="109">
        <f t="shared" si="2"/>
        <v>0</v>
      </c>
      <c r="J15" s="110">
        <f t="shared" si="3"/>
        <v>3</v>
      </c>
      <c r="K15" s="111">
        <f t="shared" ref="K15:L15" si="16">E15+I15</f>
        <v>0</v>
      </c>
      <c r="L15" s="110">
        <f t="shared" si="16"/>
        <v>10</v>
      </c>
      <c r="M15" s="30"/>
      <c r="N15" s="106"/>
      <c r="O15" s="103"/>
      <c r="P15" s="112"/>
      <c r="Q15" s="113"/>
      <c r="R15" s="92"/>
      <c r="S15" s="92"/>
      <c r="T15" s="92"/>
      <c r="U15" s="92"/>
      <c r="V15" s="92"/>
      <c r="W15" s="92"/>
      <c r="X15" s="92"/>
      <c r="Y15" s="92"/>
      <c r="Z15" s="92"/>
    </row>
    <row r="16" spans="1:26" ht="14.4">
      <c r="A16" s="96" t="s">
        <v>16</v>
      </c>
      <c r="B16" s="99" t="str">
        <f>Scrutateur!O2</f>
        <v>Nom du 13ième cadet</v>
      </c>
      <c r="C16" s="100"/>
      <c r="D16" s="100"/>
      <c r="E16" s="101">
        <f t="shared" si="9"/>
        <v>0</v>
      </c>
      <c r="F16" s="94">
        <f t="shared" si="1"/>
        <v>7</v>
      </c>
      <c r="G16" s="107"/>
      <c r="H16" s="108"/>
      <c r="I16" s="109">
        <f t="shared" si="2"/>
        <v>0</v>
      </c>
      <c r="J16" s="110">
        <f t="shared" si="3"/>
        <v>3</v>
      </c>
      <c r="K16" s="111">
        <f t="shared" ref="K16:L16" si="17">E16+I16</f>
        <v>0</v>
      </c>
      <c r="L16" s="110">
        <f t="shared" si="17"/>
        <v>10</v>
      </c>
      <c r="M16" s="30"/>
      <c r="N16" s="106"/>
      <c r="O16" s="103"/>
      <c r="P16" s="112"/>
      <c r="Q16" s="113"/>
      <c r="R16" s="92"/>
      <c r="S16" s="92"/>
      <c r="T16" s="92"/>
      <c r="U16" s="92"/>
      <c r="V16" s="92"/>
      <c r="W16" s="92"/>
      <c r="X16" s="92"/>
      <c r="Y16" s="92"/>
      <c r="Z16" s="92"/>
    </row>
    <row r="17" spans="1:26" ht="14.4">
      <c r="A17" s="96" t="s">
        <v>17</v>
      </c>
      <c r="B17" s="99" t="str">
        <f>Scrutateur!P2</f>
        <v>Nom du 14ième cadet</v>
      </c>
      <c r="C17" s="100"/>
      <c r="D17" s="100"/>
      <c r="E17" s="101">
        <f t="shared" si="9"/>
        <v>0</v>
      </c>
      <c r="F17" s="94">
        <f t="shared" si="1"/>
        <v>7</v>
      </c>
      <c r="G17" s="107"/>
      <c r="H17" s="108"/>
      <c r="I17" s="109">
        <f t="shared" si="2"/>
        <v>0</v>
      </c>
      <c r="J17" s="110">
        <f t="shared" si="3"/>
        <v>3</v>
      </c>
      <c r="K17" s="111">
        <f t="shared" ref="K17:L17" si="18">E17+I17</f>
        <v>0</v>
      </c>
      <c r="L17" s="110">
        <f t="shared" si="18"/>
        <v>10</v>
      </c>
      <c r="M17" s="30"/>
      <c r="N17" s="106"/>
      <c r="O17" s="103"/>
      <c r="P17" s="112"/>
      <c r="Q17" s="113"/>
      <c r="R17" s="92"/>
      <c r="S17" s="92"/>
      <c r="T17" s="92"/>
      <c r="U17" s="92"/>
      <c r="V17" s="92"/>
      <c r="W17" s="92"/>
      <c r="X17" s="92"/>
      <c r="Y17" s="92"/>
      <c r="Z17" s="92"/>
    </row>
    <row r="18" spans="1:26" ht="14.4">
      <c r="A18" s="96" t="s">
        <v>18</v>
      </c>
      <c r="B18" s="99" t="str">
        <f>Scrutateur!Q2</f>
        <v>Nom du 15ième cadet</v>
      </c>
      <c r="C18" s="100"/>
      <c r="D18" s="100"/>
      <c r="E18" s="101">
        <f t="shared" si="9"/>
        <v>0</v>
      </c>
      <c r="F18" s="94">
        <f t="shared" si="1"/>
        <v>7</v>
      </c>
      <c r="G18" s="107"/>
      <c r="H18" s="108"/>
      <c r="I18" s="109">
        <f t="shared" si="2"/>
        <v>0</v>
      </c>
      <c r="J18" s="110">
        <f t="shared" si="3"/>
        <v>3</v>
      </c>
      <c r="K18" s="111">
        <f t="shared" ref="K18:L18" si="19">E18+I18</f>
        <v>0</v>
      </c>
      <c r="L18" s="110">
        <f t="shared" si="19"/>
        <v>10</v>
      </c>
      <c r="M18" s="30"/>
      <c r="N18" s="106"/>
      <c r="O18" s="103"/>
      <c r="P18" s="112"/>
      <c r="Q18" s="113"/>
      <c r="R18" s="92"/>
      <c r="S18" s="92"/>
      <c r="T18" s="92"/>
      <c r="U18" s="92"/>
      <c r="V18" s="92"/>
      <c r="W18" s="92"/>
      <c r="X18" s="92"/>
      <c r="Y18" s="92"/>
      <c r="Z18" s="92"/>
    </row>
    <row r="19" spans="1:26" ht="14.4">
      <c r="A19" s="96" t="s">
        <v>19</v>
      </c>
      <c r="B19" s="99" t="str">
        <f>Scrutateur!R2</f>
        <v>Nom du 16ième cadet</v>
      </c>
      <c r="C19" s="100"/>
      <c r="D19" s="100"/>
      <c r="E19" s="101">
        <f t="shared" si="9"/>
        <v>0</v>
      </c>
      <c r="F19" s="94">
        <f t="shared" si="1"/>
        <v>7</v>
      </c>
      <c r="G19" s="107"/>
      <c r="H19" s="108"/>
      <c r="I19" s="109">
        <f t="shared" si="2"/>
        <v>0</v>
      </c>
      <c r="J19" s="110">
        <f t="shared" si="3"/>
        <v>3</v>
      </c>
      <c r="K19" s="111">
        <f t="shared" ref="K19:L19" si="20">E19+I19</f>
        <v>0</v>
      </c>
      <c r="L19" s="110">
        <f t="shared" si="20"/>
        <v>10</v>
      </c>
      <c r="M19" s="30"/>
      <c r="N19" s="106"/>
      <c r="O19" s="103"/>
      <c r="P19" s="112"/>
      <c r="Q19" s="113"/>
      <c r="R19" s="92"/>
      <c r="S19" s="92"/>
      <c r="T19" s="92"/>
      <c r="U19" s="92"/>
      <c r="V19" s="92"/>
      <c r="W19" s="92"/>
      <c r="X19" s="92"/>
      <c r="Y19" s="92"/>
      <c r="Z19" s="92"/>
    </row>
    <row r="20" spans="1:26" ht="14.4">
      <c r="A20" s="96" t="s">
        <v>20</v>
      </c>
      <c r="B20" s="99" t="str">
        <f>Scrutateur!S2</f>
        <v>Nom du 17ième cadet</v>
      </c>
      <c r="C20" s="100"/>
      <c r="D20" s="100"/>
      <c r="E20" s="101">
        <f t="shared" si="9"/>
        <v>0</v>
      </c>
      <c r="F20" s="94">
        <f t="shared" si="1"/>
        <v>7</v>
      </c>
      <c r="G20" s="107"/>
      <c r="H20" s="108"/>
      <c r="I20" s="109">
        <f t="shared" si="2"/>
        <v>0</v>
      </c>
      <c r="J20" s="110">
        <f t="shared" si="3"/>
        <v>3</v>
      </c>
      <c r="K20" s="111">
        <f t="shared" ref="K20:L20" si="21">E20+I20</f>
        <v>0</v>
      </c>
      <c r="L20" s="110">
        <f t="shared" si="21"/>
        <v>10</v>
      </c>
      <c r="M20" s="30"/>
      <c r="N20" s="106"/>
      <c r="O20" s="103"/>
      <c r="P20" s="112"/>
      <c r="Q20" s="113"/>
      <c r="R20" s="92"/>
      <c r="S20" s="92"/>
      <c r="T20" s="92"/>
      <c r="U20" s="92"/>
      <c r="V20" s="92"/>
      <c r="W20" s="92"/>
      <c r="X20" s="92"/>
      <c r="Y20" s="92"/>
      <c r="Z20" s="92"/>
    </row>
    <row r="21" spans="1:26" ht="14.4">
      <c r="A21" s="96" t="s">
        <v>21</v>
      </c>
      <c r="B21" s="99" t="str">
        <f>Scrutateur!T2</f>
        <v>Nom du 18ième cadet</v>
      </c>
      <c r="C21" s="100"/>
      <c r="D21" s="100"/>
      <c r="E21" s="101">
        <f t="shared" si="9"/>
        <v>0</v>
      </c>
      <c r="F21" s="94">
        <f t="shared" si="1"/>
        <v>7</v>
      </c>
      <c r="G21" s="107"/>
      <c r="H21" s="108"/>
      <c r="I21" s="109">
        <f t="shared" si="2"/>
        <v>0</v>
      </c>
      <c r="J21" s="110">
        <f t="shared" si="3"/>
        <v>3</v>
      </c>
      <c r="K21" s="111">
        <f t="shared" ref="K21:L21" si="22">E21+I21</f>
        <v>0</v>
      </c>
      <c r="L21" s="110">
        <f t="shared" si="22"/>
        <v>10</v>
      </c>
      <c r="M21" s="30"/>
      <c r="N21" s="106"/>
      <c r="O21" s="103"/>
      <c r="P21" s="112"/>
      <c r="Q21" s="113"/>
      <c r="R21" s="92"/>
      <c r="S21" s="92"/>
      <c r="T21" s="92"/>
      <c r="U21" s="92"/>
      <c r="V21" s="92"/>
      <c r="W21" s="92"/>
      <c r="X21" s="92"/>
      <c r="Y21" s="92"/>
      <c r="Z21" s="92"/>
    </row>
    <row r="22" spans="1:26" ht="14.4">
      <c r="A22" s="96" t="s">
        <v>22</v>
      </c>
      <c r="B22" s="99" t="str">
        <f>Scrutateur!U2</f>
        <v>Nom du 19ième cadet</v>
      </c>
      <c r="C22" s="100"/>
      <c r="D22" s="100"/>
      <c r="E22" s="101">
        <f t="shared" si="9"/>
        <v>0</v>
      </c>
      <c r="F22" s="94">
        <f t="shared" si="1"/>
        <v>7</v>
      </c>
      <c r="G22" s="107"/>
      <c r="H22" s="108"/>
      <c r="I22" s="109">
        <f t="shared" si="2"/>
        <v>0</v>
      </c>
      <c r="J22" s="110">
        <f t="shared" si="3"/>
        <v>3</v>
      </c>
      <c r="K22" s="111">
        <f t="shared" ref="K22:L22" si="23">E22+I22</f>
        <v>0</v>
      </c>
      <c r="L22" s="110">
        <f t="shared" si="23"/>
        <v>10</v>
      </c>
      <c r="M22" s="30"/>
      <c r="N22" s="106"/>
      <c r="O22" s="103"/>
      <c r="P22" s="112"/>
      <c r="Q22" s="113"/>
      <c r="R22" s="92"/>
      <c r="S22" s="92"/>
      <c r="T22" s="92"/>
      <c r="U22" s="92"/>
      <c r="V22" s="92"/>
      <c r="W22" s="92"/>
      <c r="X22" s="92"/>
      <c r="Y22" s="92"/>
      <c r="Z22" s="92"/>
    </row>
    <row r="23" spans="1:26" ht="14.4">
      <c r="A23" s="96" t="s">
        <v>23</v>
      </c>
      <c r="B23" s="99" t="str">
        <f>Scrutateur!V2</f>
        <v>Nom du 20ième cadet</v>
      </c>
      <c r="C23" s="100"/>
      <c r="D23" s="100"/>
      <c r="E23" s="101">
        <f t="shared" si="9"/>
        <v>0</v>
      </c>
      <c r="F23" s="94">
        <f t="shared" si="1"/>
        <v>7</v>
      </c>
      <c r="G23" s="107"/>
      <c r="H23" s="108"/>
      <c r="I23" s="109">
        <f t="shared" si="2"/>
        <v>0</v>
      </c>
      <c r="J23" s="110">
        <f t="shared" si="3"/>
        <v>3</v>
      </c>
      <c r="K23" s="111">
        <f t="shared" ref="K23:L23" si="24">E23+I23</f>
        <v>0</v>
      </c>
      <c r="L23" s="110">
        <f t="shared" si="24"/>
        <v>10</v>
      </c>
      <c r="M23" s="30"/>
      <c r="N23" s="106"/>
      <c r="O23" s="103"/>
      <c r="P23" s="112"/>
      <c r="Q23" s="113"/>
      <c r="R23" s="92"/>
      <c r="S23" s="92"/>
      <c r="T23" s="92"/>
      <c r="U23" s="92"/>
      <c r="V23" s="92"/>
      <c r="W23" s="92"/>
      <c r="X23" s="92"/>
      <c r="Y23" s="92"/>
      <c r="Z23" s="92"/>
    </row>
    <row r="24" spans="1:26" ht="14.4">
      <c r="A24" s="92"/>
      <c r="B24" s="92"/>
      <c r="C24" s="92"/>
      <c r="D24" s="92"/>
      <c r="E24" s="92"/>
      <c r="F24" s="222" t="s">
        <v>58</v>
      </c>
      <c r="G24" s="186"/>
      <c r="H24" s="186"/>
      <c r="I24" s="92"/>
      <c r="J24" s="92"/>
      <c r="K24" s="92"/>
      <c r="L24" s="92"/>
      <c r="M24" s="92"/>
      <c r="N24" s="106">
        <v>4.2245370370370371E-3</v>
      </c>
      <c r="O24" s="103">
        <v>1</v>
      </c>
      <c r="R24" s="92"/>
      <c r="S24" s="92"/>
      <c r="T24" s="92"/>
      <c r="U24" s="92"/>
      <c r="V24" s="92"/>
      <c r="W24" s="92"/>
      <c r="X24" s="92"/>
      <c r="Y24" s="92"/>
      <c r="Z24" s="92"/>
    </row>
    <row r="25" spans="1:26" ht="14.4">
      <c r="A25" s="92"/>
      <c r="B25" s="92"/>
      <c r="C25" s="92"/>
      <c r="D25" s="92"/>
      <c r="E25" s="92"/>
      <c r="F25" s="186"/>
      <c r="G25" s="186"/>
      <c r="H25" s="186"/>
      <c r="I25" s="92"/>
      <c r="J25" s="92"/>
      <c r="K25" s="92"/>
      <c r="L25" s="92"/>
      <c r="M25" s="92"/>
      <c r="N25" s="106">
        <v>4.2824074074074075E-3</v>
      </c>
      <c r="O25" s="103">
        <v>2</v>
      </c>
      <c r="R25" s="92"/>
      <c r="S25" s="92"/>
      <c r="T25" s="92"/>
      <c r="U25" s="92"/>
      <c r="V25" s="92"/>
      <c r="W25" s="92"/>
      <c r="X25" s="92"/>
      <c r="Y25" s="92"/>
      <c r="Z25" s="92"/>
    </row>
    <row r="26" spans="1:26" ht="14.4">
      <c r="A26" s="92"/>
      <c r="B26" s="92"/>
      <c r="C26" s="92"/>
      <c r="D26" s="92"/>
      <c r="E26" s="92"/>
      <c r="F26" s="186"/>
      <c r="G26" s="186"/>
      <c r="H26" s="186"/>
      <c r="I26" s="92"/>
      <c r="J26" s="92"/>
      <c r="K26" s="92"/>
      <c r="L26" s="92"/>
      <c r="M26" s="92"/>
      <c r="N26" s="106">
        <v>4.340277777777778E-3</v>
      </c>
      <c r="O26" s="103">
        <v>3</v>
      </c>
      <c r="R26" s="92"/>
      <c r="S26" s="92"/>
      <c r="T26" s="92"/>
      <c r="U26" s="92"/>
      <c r="V26" s="92"/>
      <c r="W26" s="92"/>
      <c r="X26" s="92"/>
      <c r="Y26" s="92"/>
      <c r="Z26" s="92"/>
    </row>
    <row r="27" spans="1:26" ht="14.4">
      <c r="A27" s="92"/>
      <c r="B27" s="92"/>
      <c r="C27" s="92"/>
      <c r="D27" s="92"/>
      <c r="E27" s="92"/>
      <c r="F27" s="186"/>
      <c r="G27" s="186"/>
      <c r="H27" s="186"/>
      <c r="I27" s="92"/>
      <c r="J27" s="92"/>
      <c r="K27" s="92"/>
      <c r="L27" s="92"/>
      <c r="M27" s="92"/>
      <c r="N27" s="106">
        <v>4.3981481481481502E-3</v>
      </c>
      <c r="O27" s="103">
        <v>4</v>
      </c>
      <c r="R27" s="92"/>
      <c r="S27" s="92"/>
      <c r="T27" s="92"/>
      <c r="U27" s="92"/>
      <c r="V27" s="92"/>
      <c r="W27" s="92"/>
      <c r="X27" s="92"/>
      <c r="Y27" s="92"/>
      <c r="Z27" s="92"/>
    </row>
    <row r="28" spans="1:26" ht="14.4">
      <c r="A28" s="92"/>
      <c r="B28" s="92"/>
      <c r="C28" s="92"/>
      <c r="D28" s="92"/>
      <c r="E28" s="92"/>
      <c r="F28" s="186"/>
      <c r="G28" s="186"/>
      <c r="H28" s="186"/>
      <c r="I28" s="92"/>
      <c r="J28" s="92"/>
      <c r="K28" s="92"/>
      <c r="L28" s="92"/>
      <c r="M28" s="92"/>
      <c r="N28" s="106">
        <v>4.4560185185185197E-3</v>
      </c>
      <c r="O28" s="103">
        <v>5</v>
      </c>
      <c r="R28" s="92"/>
      <c r="S28" s="92"/>
      <c r="T28" s="92"/>
      <c r="U28" s="92"/>
      <c r="V28" s="92"/>
      <c r="W28" s="92"/>
      <c r="X28" s="92"/>
      <c r="Y28" s="92"/>
      <c r="Z28" s="92"/>
    </row>
    <row r="29" spans="1:26" ht="14.4">
      <c r="A29" s="92"/>
      <c r="B29" s="92"/>
      <c r="C29" s="92"/>
      <c r="D29" s="92"/>
      <c r="E29" s="92"/>
      <c r="F29" s="186"/>
      <c r="G29" s="186"/>
      <c r="H29" s="186"/>
      <c r="I29" s="92"/>
      <c r="J29" s="92"/>
      <c r="K29" s="92"/>
      <c r="L29" s="92"/>
      <c r="M29" s="92"/>
      <c r="N29" s="106">
        <v>4.5138888888888902E-3</v>
      </c>
      <c r="O29" s="103">
        <v>6</v>
      </c>
      <c r="R29" s="92"/>
      <c r="S29" s="92"/>
      <c r="T29" s="92"/>
      <c r="U29" s="92"/>
      <c r="V29" s="92"/>
      <c r="W29" s="92"/>
      <c r="X29" s="92"/>
      <c r="Y29" s="92"/>
      <c r="Z29" s="92"/>
    </row>
    <row r="30" spans="1:26" ht="15.75" customHeight="1">
      <c r="A30" s="92"/>
      <c r="B30" s="92"/>
      <c r="C30" s="92"/>
      <c r="D30" s="92"/>
      <c r="E30" s="92"/>
      <c r="F30" s="186"/>
      <c r="G30" s="186"/>
      <c r="H30" s="186"/>
      <c r="I30" s="92"/>
      <c r="J30" s="92"/>
      <c r="K30" s="92"/>
      <c r="L30" s="92"/>
      <c r="M30" s="92"/>
      <c r="N30" s="106">
        <v>4.5717592592592598E-3</v>
      </c>
      <c r="O30" s="103">
        <v>7</v>
      </c>
      <c r="R30" s="92"/>
      <c r="S30" s="92"/>
      <c r="T30" s="92"/>
      <c r="U30" s="92"/>
      <c r="V30" s="92"/>
      <c r="W30" s="92"/>
      <c r="X30" s="92"/>
      <c r="Y30" s="92"/>
      <c r="Z30" s="92"/>
    </row>
    <row r="31" spans="1:26" ht="15.75" customHeight="1">
      <c r="A31" s="92"/>
      <c r="B31" s="92"/>
      <c r="C31" s="92"/>
      <c r="D31" s="92"/>
      <c r="E31" s="92"/>
      <c r="F31" s="186"/>
      <c r="G31" s="186"/>
      <c r="H31" s="186"/>
      <c r="I31" s="92"/>
      <c r="J31" s="92"/>
      <c r="K31" s="92"/>
      <c r="L31" s="92"/>
      <c r="M31" s="92"/>
      <c r="N31" s="106">
        <v>1.0416666666666666E-2</v>
      </c>
      <c r="O31" s="103">
        <v>7</v>
      </c>
      <c r="R31" s="92"/>
      <c r="S31" s="92"/>
      <c r="T31" s="92"/>
      <c r="U31" s="92"/>
      <c r="V31" s="92"/>
      <c r="W31" s="92"/>
      <c r="X31" s="92"/>
      <c r="Y31" s="92"/>
      <c r="Z31" s="92"/>
    </row>
    <row r="32" spans="1:26" ht="15.75" customHeight="1">
      <c r="A32" s="92"/>
      <c r="B32" s="92"/>
      <c r="C32" s="92"/>
      <c r="D32" s="92"/>
      <c r="E32" s="92"/>
      <c r="F32" s="186"/>
      <c r="G32" s="186"/>
      <c r="H32" s="186"/>
      <c r="I32" s="92"/>
      <c r="J32" s="92"/>
      <c r="K32" s="92"/>
      <c r="L32" s="92"/>
      <c r="M32" s="92"/>
      <c r="R32" s="92"/>
      <c r="S32" s="92"/>
      <c r="T32" s="92"/>
      <c r="U32" s="92"/>
      <c r="V32" s="92"/>
      <c r="W32" s="92"/>
      <c r="X32" s="92"/>
      <c r="Y32" s="92"/>
      <c r="Z32" s="92"/>
    </row>
    <row r="33" spans="1:26" ht="15.75" customHeight="1">
      <c r="A33" s="92"/>
      <c r="B33" s="92"/>
      <c r="C33" s="92"/>
      <c r="D33" s="92"/>
      <c r="E33" s="92"/>
      <c r="F33" s="186"/>
      <c r="G33" s="186"/>
      <c r="H33" s="186"/>
      <c r="I33" s="92"/>
      <c r="J33" s="92"/>
      <c r="K33" s="92"/>
      <c r="L33" s="92"/>
      <c r="M33" s="92"/>
      <c r="R33" s="92"/>
      <c r="S33" s="92"/>
      <c r="T33" s="92"/>
      <c r="U33" s="92"/>
      <c r="V33" s="92"/>
      <c r="W33" s="92"/>
      <c r="X33" s="92"/>
      <c r="Y33" s="92"/>
      <c r="Z33" s="92"/>
    </row>
    <row r="34" spans="1:26" ht="15.75" customHeight="1">
      <c r="A34" s="92"/>
      <c r="B34" s="92"/>
      <c r="C34" s="92"/>
      <c r="D34" s="92"/>
      <c r="E34" s="92"/>
      <c r="F34" s="186"/>
      <c r="G34" s="186"/>
      <c r="H34" s="186"/>
      <c r="I34" s="92"/>
      <c r="J34" s="114"/>
      <c r="K34" s="92"/>
      <c r="L34" s="92"/>
      <c r="M34" s="92"/>
      <c r="R34" s="92"/>
      <c r="S34" s="92"/>
      <c r="T34" s="92"/>
      <c r="U34" s="92"/>
      <c r="V34" s="92"/>
      <c r="W34" s="92"/>
      <c r="X34" s="92"/>
      <c r="Y34" s="92"/>
      <c r="Z34" s="92"/>
    </row>
    <row r="35" spans="1:26" ht="15.75" customHeight="1">
      <c r="A35" s="92"/>
      <c r="B35" s="92"/>
      <c r="C35" s="92"/>
      <c r="D35" s="92"/>
      <c r="E35" s="92"/>
      <c r="F35" s="186"/>
      <c r="G35" s="186"/>
      <c r="H35" s="186"/>
      <c r="I35" s="92"/>
      <c r="J35" s="92"/>
      <c r="K35" s="92"/>
      <c r="L35" s="92"/>
      <c r="M35" s="92"/>
      <c r="R35" s="92"/>
      <c r="S35" s="92"/>
      <c r="T35" s="92"/>
      <c r="U35" s="92"/>
      <c r="V35" s="92"/>
      <c r="W35" s="92"/>
      <c r="X35" s="92"/>
      <c r="Y35" s="92"/>
      <c r="Z35" s="92"/>
    </row>
    <row r="36" spans="1:26" ht="15.75" customHeight="1">
      <c r="A36" s="92"/>
      <c r="B36" s="92"/>
      <c r="C36" s="92"/>
      <c r="D36" s="92"/>
      <c r="E36" s="92"/>
      <c r="F36" s="186"/>
      <c r="G36" s="186"/>
      <c r="H36" s="186"/>
      <c r="I36" s="92"/>
      <c r="J36" s="92"/>
      <c r="K36" s="92"/>
      <c r="L36" s="92"/>
      <c r="M36" s="92"/>
      <c r="R36" s="92"/>
      <c r="S36" s="92"/>
      <c r="T36" s="92"/>
      <c r="U36" s="92"/>
      <c r="V36" s="92"/>
      <c r="W36" s="92"/>
      <c r="X36" s="92"/>
      <c r="Y36" s="92"/>
      <c r="Z36" s="92"/>
    </row>
    <row r="37" spans="1:26" ht="15.75" customHeight="1">
      <c r="A37" s="92"/>
      <c r="B37" s="92"/>
      <c r="C37" s="92"/>
      <c r="D37" s="92"/>
      <c r="E37" s="92"/>
      <c r="F37" s="223" t="s">
        <v>59</v>
      </c>
      <c r="G37" s="202"/>
      <c r="H37" s="202"/>
      <c r="I37" s="202"/>
      <c r="J37" s="202"/>
      <c r="K37" s="203"/>
      <c r="L37" s="92"/>
      <c r="M37" s="92"/>
      <c r="R37" s="92"/>
      <c r="S37" s="92"/>
      <c r="T37" s="92"/>
      <c r="U37" s="92"/>
      <c r="V37" s="92"/>
      <c r="W37" s="92"/>
      <c r="X37" s="92"/>
      <c r="Y37" s="92"/>
      <c r="Z37" s="92"/>
    </row>
    <row r="38" spans="1:26" ht="15.75" customHeight="1">
      <c r="A38" s="92"/>
      <c r="B38" s="92"/>
      <c r="C38" s="92"/>
      <c r="D38" s="92"/>
      <c r="E38" s="92"/>
      <c r="F38" s="224"/>
      <c r="G38" s="186"/>
      <c r="H38" s="186"/>
      <c r="I38" s="186"/>
      <c r="J38" s="186"/>
      <c r="K38" s="225"/>
      <c r="L38" s="92"/>
      <c r="M38" s="92"/>
      <c r="R38" s="92"/>
      <c r="S38" s="92"/>
      <c r="T38" s="92"/>
      <c r="U38" s="92"/>
      <c r="V38" s="92"/>
      <c r="W38" s="92"/>
      <c r="X38" s="92"/>
      <c r="Y38" s="92"/>
      <c r="Z38" s="92"/>
    </row>
    <row r="39" spans="1:26" ht="15.75" customHeight="1">
      <c r="A39" s="92"/>
      <c r="B39" s="92"/>
      <c r="C39" s="92"/>
      <c r="D39" s="92"/>
      <c r="E39" s="92"/>
      <c r="F39" s="224"/>
      <c r="G39" s="186"/>
      <c r="H39" s="186"/>
      <c r="I39" s="186"/>
      <c r="J39" s="186"/>
      <c r="K39" s="225"/>
      <c r="L39" s="92"/>
      <c r="M39" s="92"/>
      <c r="R39" s="92"/>
      <c r="S39" s="92"/>
      <c r="T39" s="92"/>
      <c r="U39" s="92"/>
      <c r="V39" s="92"/>
      <c r="W39" s="92"/>
      <c r="X39" s="92"/>
      <c r="Y39" s="92"/>
      <c r="Z39" s="92"/>
    </row>
    <row r="40" spans="1:26" ht="15.75" customHeight="1">
      <c r="A40" s="92"/>
      <c r="B40" s="92"/>
      <c r="C40" s="92"/>
      <c r="D40" s="92"/>
      <c r="E40" s="92"/>
      <c r="F40" s="204"/>
      <c r="G40" s="205"/>
      <c r="H40" s="205"/>
      <c r="I40" s="205"/>
      <c r="J40" s="205"/>
      <c r="K40" s="206"/>
      <c r="L40" s="92"/>
      <c r="M40" s="92"/>
      <c r="R40" s="92"/>
      <c r="S40" s="92"/>
      <c r="T40" s="92"/>
      <c r="U40" s="92"/>
      <c r="V40" s="92"/>
      <c r="W40" s="92"/>
      <c r="X40" s="92"/>
      <c r="Y40" s="92"/>
      <c r="Z40" s="92"/>
    </row>
    <row r="41" spans="1:26" ht="15.75" customHeight="1">
      <c r="A41" s="92"/>
      <c r="B41" s="92"/>
      <c r="C41" s="92"/>
      <c r="D41" s="92"/>
      <c r="E41" s="92"/>
      <c r="F41" s="92"/>
      <c r="G41" s="92"/>
      <c r="H41" s="92"/>
      <c r="I41" s="92"/>
      <c r="J41" s="92"/>
      <c r="K41" s="92"/>
      <c r="L41" s="92"/>
      <c r="M41" s="92"/>
      <c r="R41" s="92"/>
      <c r="S41" s="92"/>
      <c r="T41" s="92"/>
      <c r="U41" s="92"/>
      <c r="V41" s="92"/>
      <c r="W41" s="92"/>
      <c r="X41" s="92"/>
      <c r="Y41" s="92"/>
      <c r="Z41" s="92"/>
    </row>
    <row r="42" spans="1:26" ht="15.75" customHeight="1">
      <c r="A42" s="92"/>
      <c r="B42" s="92"/>
      <c r="C42" s="92"/>
      <c r="D42" s="92"/>
      <c r="E42" s="92"/>
      <c r="F42" s="92"/>
      <c r="G42" s="92"/>
      <c r="H42" s="92"/>
      <c r="I42" s="92"/>
      <c r="J42" s="92"/>
      <c r="K42" s="92"/>
      <c r="L42" s="92"/>
      <c r="M42" s="92"/>
      <c r="R42" s="92"/>
      <c r="S42" s="92"/>
      <c r="T42" s="92"/>
      <c r="U42" s="92"/>
      <c r="V42" s="92"/>
      <c r="W42" s="92"/>
      <c r="X42" s="92"/>
      <c r="Y42" s="92"/>
      <c r="Z42" s="92"/>
    </row>
    <row r="43" spans="1:26" ht="15.75" customHeight="1">
      <c r="A43" s="92"/>
      <c r="B43" s="92"/>
      <c r="C43" s="92"/>
      <c r="D43" s="92"/>
      <c r="E43" s="92"/>
      <c r="F43" s="92"/>
      <c r="G43" s="92"/>
      <c r="H43" s="92"/>
      <c r="I43" s="92"/>
      <c r="J43" s="92"/>
      <c r="K43" s="92"/>
      <c r="L43" s="92"/>
      <c r="M43" s="92"/>
      <c r="R43" s="92"/>
      <c r="S43" s="92"/>
      <c r="T43" s="92"/>
      <c r="U43" s="92"/>
      <c r="V43" s="92"/>
      <c r="W43" s="92"/>
      <c r="X43" s="92"/>
      <c r="Y43" s="92"/>
      <c r="Z43" s="92"/>
    </row>
    <row r="44" spans="1:26" ht="15.75" customHeight="1">
      <c r="A44" s="92"/>
      <c r="B44" s="92"/>
      <c r="C44" s="92"/>
      <c r="D44" s="92"/>
      <c r="E44" s="92"/>
      <c r="F44" s="92"/>
      <c r="G44" s="92"/>
      <c r="H44" s="92"/>
      <c r="I44" s="92"/>
      <c r="J44" s="92"/>
      <c r="K44" s="92"/>
      <c r="L44" s="92"/>
      <c r="M44" s="92"/>
      <c r="R44" s="92"/>
      <c r="S44" s="92"/>
      <c r="T44" s="92"/>
      <c r="U44" s="92"/>
      <c r="V44" s="92"/>
      <c r="W44" s="92"/>
      <c r="X44" s="92"/>
      <c r="Y44" s="92"/>
      <c r="Z44" s="92"/>
    </row>
    <row r="45" spans="1:26" ht="15.75" customHeight="1">
      <c r="A45" s="92"/>
      <c r="B45" s="201" t="s">
        <v>134</v>
      </c>
      <c r="C45" s="202"/>
      <c r="D45" s="202"/>
      <c r="E45" s="202"/>
      <c r="F45" s="202"/>
      <c r="G45" s="202"/>
      <c r="H45" s="202"/>
      <c r="I45" s="202"/>
      <c r="J45" s="202"/>
      <c r="K45" s="202"/>
      <c r="L45" s="202"/>
      <c r="M45" s="115"/>
      <c r="N45" s="115"/>
      <c r="O45" s="115"/>
      <c r="P45" s="115"/>
      <c r="Q45" s="115"/>
      <c r="R45" s="116"/>
      <c r="S45" s="92"/>
      <c r="T45" s="92"/>
      <c r="U45" s="92"/>
      <c r="V45" s="92"/>
      <c r="W45" s="92"/>
      <c r="X45" s="92"/>
      <c r="Y45" s="92"/>
      <c r="Z45" s="92"/>
    </row>
    <row r="46" spans="1:26" ht="15.75" customHeight="1">
      <c r="A46" s="92"/>
      <c r="B46" s="224"/>
      <c r="C46" s="186"/>
      <c r="D46" s="186"/>
      <c r="E46" s="186"/>
      <c r="F46" s="186"/>
      <c r="G46" s="186"/>
      <c r="H46" s="186"/>
      <c r="I46" s="186"/>
      <c r="J46" s="186"/>
      <c r="K46" s="186"/>
      <c r="L46" s="186"/>
      <c r="M46" s="117"/>
      <c r="N46" s="117"/>
      <c r="O46" s="117"/>
      <c r="P46" s="117"/>
      <c r="Q46" s="117"/>
      <c r="R46" s="118"/>
      <c r="S46" s="92"/>
      <c r="T46" s="92"/>
      <c r="U46" s="92"/>
      <c r="V46" s="92"/>
      <c r="W46" s="92"/>
      <c r="X46" s="92"/>
      <c r="Y46" s="92"/>
      <c r="Z46" s="92"/>
    </row>
    <row r="47" spans="1:26" ht="15.75" customHeight="1">
      <c r="A47" s="92"/>
      <c r="B47" s="224"/>
      <c r="C47" s="186"/>
      <c r="D47" s="186"/>
      <c r="E47" s="186"/>
      <c r="F47" s="186"/>
      <c r="G47" s="186"/>
      <c r="H47" s="186"/>
      <c r="I47" s="186"/>
      <c r="J47" s="186"/>
      <c r="K47" s="186"/>
      <c r="L47" s="186"/>
      <c r="M47" s="92"/>
      <c r="R47" s="92"/>
      <c r="S47" s="92"/>
      <c r="T47" s="92"/>
      <c r="U47" s="92"/>
      <c r="V47" s="92"/>
      <c r="W47" s="92"/>
      <c r="X47" s="92"/>
      <c r="Y47" s="92"/>
      <c r="Z47" s="92"/>
    </row>
    <row r="48" spans="1:26" ht="15.75" customHeight="1">
      <c r="A48" s="92"/>
      <c r="B48" s="92"/>
      <c r="C48" s="92"/>
      <c r="D48" s="92"/>
      <c r="E48" s="92"/>
      <c r="F48" s="92"/>
      <c r="G48" s="92"/>
      <c r="H48" s="92"/>
      <c r="I48" s="92"/>
      <c r="J48" s="114"/>
      <c r="K48" s="92"/>
      <c r="L48" s="92"/>
      <c r="M48" s="92"/>
      <c r="R48" s="92"/>
      <c r="S48" s="92"/>
      <c r="T48" s="92"/>
      <c r="U48" s="92"/>
      <c r="V48" s="92"/>
      <c r="W48" s="92"/>
      <c r="X48" s="92"/>
      <c r="Y48" s="92"/>
      <c r="Z48" s="92"/>
    </row>
    <row r="49" spans="1:26" ht="15.75" customHeight="1">
      <c r="A49" s="92"/>
      <c r="B49" s="92"/>
      <c r="C49" s="92"/>
      <c r="D49" s="92"/>
      <c r="E49" s="92"/>
      <c r="F49" s="92"/>
      <c r="G49" s="92"/>
      <c r="H49" s="92"/>
      <c r="I49" s="92"/>
      <c r="J49" s="114"/>
      <c r="K49" s="92"/>
      <c r="L49" s="92"/>
      <c r="M49" s="92"/>
      <c r="R49" s="92"/>
      <c r="S49" s="92"/>
      <c r="T49" s="92"/>
      <c r="U49" s="92"/>
      <c r="V49" s="92"/>
      <c r="W49" s="92"/>
      <c r="X49" s="92"/>
      <c r="Y49" s="92"/>
      <c r="Z49" s="92"/>
    </row>
    <row r="50" spans="1:26" ht="15.75" customHeight="1">
      <c r="A50" s="92"/>
      <c r="B50" s="92"/>
      <c r="C50" s="92"/>
      <c r="D50" s="92"/>
      <c r="E50" s="92"/>
      <c r="F50" s="92"/>
      <c r="G50" s="92"/>
      <c r="H50" s="92"/>
      <c r="I50" s="92"/>
      <c r="J50" s="114"/>
      <c r="K50" s="92"/>
      <c r="L50" s="92"/>
      <c r="M50" s="92"/>
      <c r="R50" s="92"/>
      <c r="S50" s="92"/>
      <c r="T50" s="92"/>
      <c r="U50" s="92"/>
      <c r="V50" s="92"/>
      <c r="W50" s="92"/>
      <c r="X50" s="92"/>
      <c r="Y50" s="92"/>
      <c r="Z50" s="92"/>
    </row>
    <row r="51" spans="1:26" ht="15.75" customHeight="1">
      <c r="A51" s="92"/>
      <c r="B51" s="92"/>
      <c r="C51" s="92"/>
      <c r="D51" s="92"/>
      <c r="E51" s="92"/>
      <c r="F51" s="92"/>
      <c r="G51" s="92"/>
      <c r="H51" s="92"/>
      <c r="I51" s="92"/>
      <c r="J51" s="119"/>
      <c r="K51" s="92"/>
      <c r="L51" s="92"/>
      <c r="M51" s="92"/>
      <c r="R51" s="92"/>
      <c r="S51" s="92"/>
      <c r="T51" s="92"/>
      <c r="U51" s="92"/>
      <c r="V51" s="92"/>
      <c r="W51" s="92"/>
      <c r="X51" s="92"/>
      <c r="Y51" s="92"/>
      <c r="Z51" s="92"/>
    </row>
    <row r="52" spans="1:26" ht="15.75" customHeight="1">
      <c r="A52" s="92"/>
      <c r="B52" s="92"/>
      <c r="C52" s="92"/>
      <c r="D52" s="92"/>
      <c r="E52" s="92"/>
      <c r="F52" s="92"/>
      <c r="G52" s="92"/>
      <c r="H52" s="92"/>
      <c r="I52" s="92"/>
      <c r="J52" s="92"/>
      <c r="K52" s="92"/>
      <c r="L52" s="92"/>
      <c r="M52" s="92"/>
      <c r="R52" s="92"/>
      <c r="S52" s="92"/>
      <c r="T52" s="92"/>
      <c r="U52" s="92"/>
      <c r="V52" s="92"/>
      <c r="W52" s="92"/>
      <c r="X52" s="92"/>
      <c r="Y52" s="92"/>
      <c r="Z52" s="92"/>
    </row>
    <row r="53" spans="1:26" ht="15.75" customHeight="1"/>
    <row r="54" spans="1:26" ht="15.75" customHeight="1"/>
    <row r="55" spans="1:26" ht="15.75" customHeight="1"/>
    <row r="56" spans="1:26" ht="15.75" customHeight="1"/>
    <row r="57" spans="1:26" ht="15.75" customHeight="1"/>
    <row r="58" spans="1:26" ht="15.75" customHeight="1"/>
    <row r="59" spans="1:26" ht="15.75" customHeight="1"/>
    <row r="60" spans="1:26" ht="15.75" customHeight="1"/>
    <row r="61" spans="1:26" ht="15.75" customHeight="1"/>
    <row r="62" spans="1:26" ht="15.75" customHeight="1"/>
    <row r="63" spans="1:26" ht="15.75" customHeight="1"/>
    <row r="64" spans="1:26"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row r="1006" ht="15.75" customHeight="1"/>
    <row r="1007" ht="15.75" customHeight="1"/>
    <row r="1008" ht="15.75" customHeight="1"/>
    <row r="1009" ht="15.75" customHeight="1"/>
  </sheetData>
  <mergeCells count="8">
    <mergeCell ref="N2:Q2"/>
    <mergeCell ref="S3:Y7"/>
    <mergeCell ref="F24:H36"/>
    <mergeCell ref="F37:K40"/>
    <mergeCell ref="B45:L47"/>
    <mergeCell ref="C2:F2"/>
    <mergeCell ref="G2:J2"/>
    <mergeCell ref="K2:L2"/>
  </mergeCells>
  <conditionalFormatting sqref="B4:B23">
    <cfRule type="cellIs" dxfId="4" priority="1" operator="equal">
      <formula>0</formula>
    </cfRule>
  </conditionalFormatting>
  <pageMargins left="0.7" right="0.7" top="0.75" bottom="0.75" header="0" footer="0"/>
  <pageSetup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00FFFF"/>
  </sheetPr>
  <dimension ref="A1:AJ49"/>
  <sheetViews>
    <sheetView showGridLines="0" tabSelected="1" topLeftCell="A2" workbookViewId="0">
      <selection activeCell="Z14" sqref="Z14"/>
    </sheetView>
  </sheetViews>
  <sheetFormatPr defaultColWidth="12.6171875" defaultRowHeight="13.8"/>
  <cols>
    <col min="1" max="1" width="1.90234375" customWidth="1"/>
    <col min="2" max="2" width="30" customWidth="1"/>
    <col min="3" max="21" width="5" customWidth="1"/>
    <col min="22" max="23" width="7.6171875" customWidth="1"/>
    <col min="24" max="24" width="6.37890625" customWidth="1"/>
    <col min="25" max="25" width="1.1875" customWidth="1"/>
    <col min="26" max="26" width="22.6171875" customWidth="1"/>
    <col min="27" max="28" width="7.6171875" customWidth="1"/>
    <col min="29" max="29" width="6.6171875" customWidth="1"/>
    <col min="30" max="30" width="20.37890625" customWidth="1"/>
    <col min="31" max="31" width="25.1875" customWidth="1"/>
    <col min="32" max="43" width="7.6171875" customWidth="1"/>
  </cols>
  <sheetData>
    <row r="1" spans="1:36" ht="23.1">
      <c r="A1" s="168" t="s">
        <v>90</v>
      </c>
      <c r="B1" s="166"/>
      <c r="C1" s="167"/>
      <c r="D1" s="167"/>
      <c r="E1" s="167"/>
      <c r="F1" s="161" t="s">
        <v>80</v>
      </c>
      <c r="G1" s="22"/>
      <c r="H1" s="22"/>
      <c r="I1" s="23"/>
      <c r="J1" s="23"/>
      <c r="K1" s="23"/>
      <c r="L1" s="23"/>
      <c r="M1" s="23"/>
      <c r="N1" s="55"/>
      <c r="O1" s="55"/>
      <c r="P1" s="55"/>
      <c r="Q1" s="55"/>
      <c r="R1" s="55"/>
      <c r="S1" s="55"/>
      <c r="T1" s="55"/>
      <c r="U1" s="55"/>
      <c r="V1" s="55"/>
      <c r="W1" s="23"/>
      <c r="X1" s="23"/>
      <c r="Y1" s="23"/>
      <c r="Z1" s="23"/>
      <c r="AA1" s="23"/>
      <c r="AB1" s="30"/>
      <c r="AC1" s="120"/>
      <c r="AD1" s="121"/>
      <c r="AE1" s="122"/>
      <c r="AF1" s="30"/>
      <c r="AG1" s="30"/>
      <c r="AH1" s="30"/>
      <c r="AI1" s="30"/>
    </row>
    <row r="2" spans="1:36" ht="83.1">
      <c r="A2" s="23"/>
      <c r="B2" s="164" t="s">
        <v>99</v>
      </c>
      <c r="C2" s="156" t="s">
        <v>92</v>
      </c>
      <c r="D2" s="156" t="s">
        <v>93</v>
      </c>
      <c r="E2" s="156" t="s">
        <v>91</v>
      </c>
      <c r="F2" s="156" t="s">
        <v>94</v>
      </c>
      <c r="G2" s="156" t="s">
        <v>96</v>
      </c>
      <c r="H2" s="156" t="s">
        <v>95</v>
      </c>
      <c r="I2" s="156" t="s">
        <v>103</v>
      </c>
      <c r="J2" s="156" t="s">
        <v>104</v>
      </c>
      <c r="K2" s="156" t="s">
        <v>105</v>
      </c>
      <c r="L2" s="156" t="s">
        <v>106</v>
      </c>
      <c r="M2" s="156" t="s">
        <v>107</v>
      </c>
      <c r="N2" s="156" t="s">
        <v>108</v>
      </c>
      <c r="O2" s="156" t="s">
        <v>109</v>
      </c>
      <c r="P2" s="156" t="s">
        <v>110</v>
      </c>
      <c r="Q2" s="156" t="s">
        <v>111</v>
      </c>
      <c r="R2" s="156" t="s">
        <v>112</v>
      </c>
      <c r="S2" s="156" t="s">
        <v>113</v>
      </c>
      <c r="T2" s="156" t="s">
        <v>114</v>
      </c>
      <c r="U2" s="156" t="s">
        <v>115</v>
      </c>
      <c r="V2" s="156" t="s">
        <v>116</v>
      </c>
      <c r="W2" s="123"/>
      <c r="X2" s="23"/>
      <c r="Y2" s="23"/>
      <c r="Z2" s="23"/>
      <c r="AA2" s="233" t="s">
        <v>64</v>
      </c>
      <c r="AB2" s="202"/>
      <c r="AC2" s="202"/>
      <c r="AD2" s="202"/>
      <c r="AE2" s="203"/>
      <c r="AF2" s="58"/>
      <c r="AG2" s="58"/>
      <c r="AH2" s="30"/>
      <c r="AI2" s="30"/>
    </row>
    <row r="3" spans="1:36" ht="14.4">
      <c r="A3" s="27" t="s">
        <v>86</v>
      </c>
      <c r="B3" s="27"/>
      <c r="C3" s="28" t="s">
        <v>2</v>
      </c>
      <c r="D3" s="29" t="s">
        <v>3</v>
      </c>
      <c r="E3" s="29" t="s">
        <v>4</v>
      </c>
      <c r="F3" s="29" t="s">
        <v>5</v>
      </c>
      <c r="G3" s="29" t="s">
        <v>6</v>
      </c>
      <c r="H3" s="29" t="s">
        <v>7</v>
      </c>
      <c r="I3" s="29" t="s">
        <v>8</v>
      </c>
      <c r="J3" s="29">
        <v>8</v>
      </c>
      <c r="K3" s="29" t="s">
        <v>10</v>
      </c>
      <c r="L3" s="29" t="s">
        <v>13</v>
      </c>
      <c r="M3" s="29" t="s">
        <v>14</v>
      </c>
      <c r="N3" s="29" t="s">
        <v>15</v>
      </c>
      <c r="O3" s="29" t="s">
        <v>16</v>
      </c>
      <c r="P3" s="29" t="s">
        <v>17</v>
      </c>
      <c r="Q3" s="29" t="s">
        <v>18</v>
      </c>
      <c r="R3" s="29" t="s">
        <v>19</v>
      </c>
      <c r="S3" s="29" t="s">
        <v>20</v>
      </c>
      <c r="T3" s="29" t="s">
        <v>21</v>
      </c>
      <c r="U3" s="29" t="s">
        <v>22</v>
      </c>
      <c r="V3" s="29" t="s">
        <v>23</v>
      </c>
      <c r="W3" s="23"/>
      <c r="X3" s="23"/>
      <c r="Y3" s="23"/>
      <c r="Z3" s="23"/>
      <c r="AA3" s="224"/>
      <c r="AB3" s="186"/>
      <c r="AC3" s="186"/>
      <c r="AD3" s="186"/>
      <c r="AE3" s="225"/>
      <c r="AF3" s="58"/>
      <c r="AG3" s="58"/>
      <c r="AH3" s="30"/>
      <c r="AI3" s="30"/>
    </row>
    <row r="4" spans="1:36" ht="14.4">
      <c r="A4" s="124"/>
      <c r="B4" s="165" t="s">
        <v>87</v>
      </c>
      <c r="C4" s="152">
        <f>'Juge 1'!E22</f>
        <v>0</v>
      </c>
      <c r="D4" s="152">
        <f>'Juge 1'!F22</f>
        <v>0</v>
      </c>
      <c r="E4" s="152">
        <f>'Juge 1'!G22</f>
        <v>0</v>
      </c>
      <c r="F4" s="152">
        <f>'Juge 1'!H22</f>
        <v>0</v>
      </c>
      <c r="G4" s="152">
        <f>'Juge 1'!I22</f>
        <v>0</v>
      </c>
      <c r="H4" s="152">
        <f>'Juge 1'!J22</f>
        <v>0</v>
      </c>
      <c r="I4" s="152">
        <f>'Juge 1'!K22</f>
        <v>0</v>
      </c>
      <c r="J4" s="152">
        <f>'Juge 1'!L22</f>
        <v>0</v>
      </c>
      <c r="K4" s="152">
        <f>'Juge 1'!M22</f>
        <v>0</v>
      </c>
      <c r="L4" s="152">
        <f>'Juge 1'!N22</f>
        <v>0</v>
      </c>
      <c r="M4" s="152">
        <f>'Juge 1'!O22</f>
        <v>0</v>
      </c>
      <c r="N4" s="152">
        <f>'Juge 1'!P22</f>
        <v>0</v>
      </c>
      <c r="O4" s="152">
        <f>'Juge 1'!Q22</f>
        <v>0</v>
      </c>
      <c r="P4" s="152">
        <f>'Juge 1'!R22</f>
        <v>0</v>
      </c>
      <c r="Q4" s="152">
        <f>'Juge 1'!S22</f>
        <v>0</v>
      </c>
      <c r="R4" s="152">
        <f>'Juge 1'!T22</f>
        <v>0</v>
      </c>
      <c r="S4" s="152">
        <f>'Juge 1'!U22</f>
        <v>0</v>
      </c>
      <c r="T4" s="152">
        <f>'Juge 1'!V22</f>
        <v>0</v>
      </c>
      <c r="U4" s="152">
        <f>'Juge 1'!W22</f>
        <v>0</v>
      </c>
      <c r="V4" s="152">
        <f>'Juge 1'!X22</f>
        <v>0</v>
      </c>
      <c r="W4" s="23"/>
      <c r="X4" s="23"/>
      <c r="Y4" s="23"/>
      <c r="Z4" s="23"/>
      <c r="AA4" s="224"/>
      <c r="AB4" s="186"/>
      <c r="AC4" s="186"/>
      <c r="AD4" s="186"/>
      <c r="AE4" s="225"/>
      <c r="AF4" s="58"/>
      <c r="AG4" s="58"/>
      <c r="AH4" s="30"/>
      <c r="AI4" s="30"/>
    </row>
    <row r="5" spans="1:36" ht="14.4">
      <c r="A5" s="124"/>
      <c r="B5" s="165" t="s">
        <v>88</v>
      </c>
      <c r="C5" s="152">
        <f>'Juge 2'!E22</f>
        <v>0</v>
      </c>
      <c r="D5" s="152">
        <f>'Juge 2'!F22</f>
        <v>0</v>
      </c>
      <c r="E5" s="152">
        <f>'Juge 2'!G22</f>
        <v>0</v>
      </c>
      <c r="F5" s="152">
        <f>'Juge 2'!H22</f>
        <v>0</v>
      </c>
      <c r="G5" s="152">
        <f>'Juge 2'!I22</f>
        <v>0</v>
      </c>
      <c r="H5" s="152">
        <f>'Juge 2'!J22</f>
        <v>0</v>
      </c>
      <c r="I5" s="152">
        <f>'Juge 2'!K22</f>
        <v>0</v>
      </c>
      <c r="J5" s="152">
        <f>'Juge 2'!L22</f>
        <v>0</v>
      </c>
      <c r="K5" s="152">
        <f>'Juge 2'!M22</f>
        <v>0</v>
      </c>
      <c r="L5" s="152">
        <f>'Juge 2'!N22</f>
        <v>0</v>
      </c>
      <c r="M5" s="152">
        <f>'Juge 2'!O22</f>
        <v>0</v>
      </c>
      <c r="N5" s="152">
        <f>'Juge 2'!P22</f>
        <v>0</v>
      </c>
      <c r="O5" s="152">
        <f>'Juge 2'!Q22</f>
        <v>0</v>
      </c>
      <c r="P5" s="152">
        <f>'Juge 2'!R22</f>
        <v>0</v>
      </c>
      <c r="Q5" s="152">
        <f>'Juge 2'!S22</f>
        <v>0</v>
      </c>
      <c r="R5" s="152">
        <f>'Juge 2'!T22</f>
        <v>0</v>
      </c>
      <c r="S5" s="152">
        <f>'Juge 2'!U22</f>
        <v>0</v>
      </c>
      <c r="T5" s="152">
        <f>'Juge 2'!V22</f>
        <v>0</v>
      </c>
      <c r="U5" s="152">
        <f>'Juge 2'!W22</f>
        <v>0</v>
      </c>
      <c r="V5" s="152">
        <f>'Juge 2'!X22</f>
        <v>0</v>
      </c>
      <c r="W5" s="23"/>
      <c r="X5" s="23"/>
      <c r="Y5" s="23"/>
      <c r="Z5" s="23"/>
      <c r="AA5" s="224"/>
      <c r="AB5" s="186"/>
      <c r="AC5" s="186"/>
      <c r="AD5" s="186"/>
      <c r="AE5" s="225"/>
      <c r="AF5" s="58"/>
      <c r="AG5" s="58"/>
      <c r="AH5" s="30"/>
      <c r="AI5" s="30"/>
    </row>
    <row r="6" spans="1:36" ht="14.4">
      <c r="A6" s="124"/>
      <c r="B6" s="165" t="s">
        <v>89</v>
      </c>
      <c r="C6" s="152">
        <f>'Juge 3'!E22</f>
        <v>0</v>
      </c>
      <c r="D6" s="152">
        <f>'Juge 3'!F22</f>
        <v>0</v>
      </c>
      <c r="E6" s="152">
        <f>'Juge 3'!G22</f>
        <v>0</v>
      </c>
      <c r="F6" s="152">
        <f>'Juge 3'!H22</f>
        <v>0</v>
      </c>
      <c r="G6" s="152">
        <f>'Juge 3'!I22</f>
        <v>0</v>
      </c>
      <c r="H6" s="152">
        <f>'Juge 3'!J22</f>
        <v>0</v>
      </c>
      <c r="I6" s="152">
        <f>'Juge 3'!K22</f>
        <v>0</v>
      </c>
      <c r="J6" s="152">
        <f>'Juge 3'!L22</f>
        <v>0</v>
      </c>
      <c r="K6" s="152">
        <f>'Juge 3'!M22</f>
        <v>0</v>
      </c>
      <c r="L6" s="152">
        <f>'Juge 3'!N22</f>
        <v>0</v>
      </c>
      <c r="M6" s="152">
        <f>'Juge 3'!O22</f>
        <v>0</v>
      </c>
      <c r="N6" s="152">
        <f>'Juge 3'!P22</f>
        <v>0</v>
      </c>
      <c r="O6" s="152">
        <f>'Juge 3'!Q22</f>
        <v>0</v>
      </c>
      <c r="P6" s="152">
        <f>'Juge 3'!R22</f>
        <v>0</v>
      </c>
      <c r="Q6" s="152">
        <f>'Juge 3'!S22</f>
        <v>0</v>
      </c>
      <c r="R6" s="152">
        <f>'Juge 3'!T22</f>
        <v>0</v>
      </c>
      <c r="S6" s="152">
        <f>'Juge 3'!U22</f>
        <v>0</v>
      </c>
      <c r="T6" s="152">
        <f>'Juge 3'!V22</f>
        <v>0</v>
      </c>
      <c r="U6" s="152">
        <f>'Juge 3'!W22</f>
        <v>0</v>
      </c>
      <c r="V6" s="152">
        <f>'Juge 3'!X22</f>
        <v>0</v>
      </c>
      <c r="W6" s="23"/>
      <c r="X6" s="23"/>
      <c r="Y6" s="23"/>
      <c r="Z6" s="23"/>
      <c r="AA6" s="204"/>
      <c r="AB6" s="205"/>
      <c r="AC6" s="205"/>
      <c r="AD6" s="205"/>
      <c r="AE6" s="206"/>
      <c r="AF6" s="58"/>
      <c r="AG6" s="58"/>
      <c r="AH6" s="30"/>
      <c r="AI6" s="30"/>
    </row>
    <row r="7" spans="1:36" ht="14.4">
      <c r="A7" s="125"/>
      <c r="B7" s="126" t="s">
        <v>98</v>
      </c>
      <c r="C7" s="152">
        <f>Chronométreur!F4</f>
        <v>7</v>
      </c>
      <c r="D7" s="152">
        <f>Chronométreur!F5</f>
        <v>7</v>
      </c>
      <c r="E7" s="152">
        <f>Chronométreur!F6</f>
        <v>7</v>
      </c>
      <c r="F7" s="152">
        <f>Chronométreur!F7</f>
        <v>7</v>
      </c>
      <c r="G7" s="152">
        <f>Chronométreur!F8</f>
        <v>7</v>
      </c>
      <c r="H7" s="152">
        <f>Chronométreur!F9</f>
        <v>7</v>
      </c>
      <c r="I7" s="152">
        <f>Chronométreur!F10</f>
        <v>7</v>
      </c>
      <c r="J7" s="152">
        <f>Chronométreur!F11</f>
        <v>7</v>
      </c>
      <c r="K7" s="152">
        <f>Chronométreur!F12</f>
        <v>7</v>
      </c>
      <c r="L7" s="152">
        <f>Chronométreur!F13</f>
        <v>7</v>
      </c>
      <c r="M7" s="152">
        <f>Chronométreur!F14</f>
        <v>7</v>
      </c>
      <c r="N7" s="152">
        <f>Chronométreur!F15</f>
        <v>7</v>
      </c>
      <c r="O7" s="152">
        <f>Chronométreur!F16</f>
        <v>7</v>
      </c>
      <c r="P7" s="152">
        <f>Chronométreur!F17</f>
        <v>7</v>
      </c>
      <c r="Q7" s="152">
        <f>Chronométreur!F18</f>
        <v>7</v>
      </c>
      <c r="R7" s="152">
        <f>Chronométreur!F19</f>
        <v>7</v>
      </c>
      <c r="S7" s="152">
        <f>Chronométreur!F20</f>
        <v>7</v>
      </c>
      <c r="T7" s="152">
        <f>Chronométreur!F21</f>
        <v>7</v>
      </c>
      <c r="U7" s="152">
        <f>Chronométreur!F22</f>
        <v>7</v>
      </c>
      <c r="V7" s="152">
        <f>Chronométreur!F23</f>
        <v>7</v>
      </c>
      <c r="W7" s="23"/>
      <c r="X7" s="23"/>
      <c r="Y7" s="23"/>
      <c r="Z7" s="23"/>
      <c r="AA7" s="234" t="s">
        <v>60</v>
      </c>
      <c r="AB7" s="202"/>
      <c r="AC7" s="202"/>
      <c r="AD7" s="202"/>
      <c r="AE7" s="202"/>
      <c r="AF7" s="202"/>
      <c r="AG7" s="203"/>
      <c r="AH7" s="30"/>
      <c r="AI7" s="30"/>
    </row>
    <row r="8" spans="1:36" ht="15.6">
      <c r="A8" s="63"/>
      <c r="B8" s="65" t="s">
        <v>97</v>
      </c>
      <c r="C8" s="151">
        <f t="shared" ref="C8:V8" si="0">SUM(C4:C6)-C7</f>
        <v>-7</v>
      </c>
      <c r="D8" s="151">
        <f t="shared" si="0"/>
        <v>-7</v>
      </c>
      <c r="E8" s="151">
        <f t="shared" si="0"/>
        <v>-7</v>
      </c>
      <c r="F8" s="151">
        <f t="shared" si="0"/>
        <v>-7</v>
      </c>
      <c r="G8" s="151">
        <f t="shared" si="0"/>
        <v>-7</v>
      </c>
      <c r="H8" s="151">
        <f t="shared" si="0"/>
        <v>-7</v>
      </c>
      <c r="I8" s="151">
        <f t="shared" si="0"/>
        <v>-7</v>
      </c>
      <c r="J8" s="151">
        <f t="shared" si="0"/>
        <v>-7</v>
      </c>
      <c r="K8" s="151">
        <f t="shared" si="0"/>
        <v>-7</v>
      </c>
      <c r="L8" s="151">
        <f t="shared" si="0"/>
        <v>-7</v>
      </c>
      <c r="M8" s="151">
        <f t="shared" si="0"/>
        <v>-7</v>
      </c>
      <c r="N8" s="151">
        <f t="shared" si="0"/>
        <v>-7</v>
      </c>
      <c r="O8" s="151">
        <f t="shared" si="0"/>
        <v>-7</v>
      </c>
      <c r="P8" s="151">
        <f t="shared" si="0"/>
        <v>-7</v>
      </c>
      <c r="Q8" s="151">
        <f t="shared" si="0"/>
        <v>-7</v>
      </c>
      <c r="R8" s="151">
        <f t="shared" si="0"/>
        <v>-7</v>
      </c>
      <c r="S8" s="151">
        <f t="shared" si="0"/>
        <v>-7</v>
      </c>
      <c r="T8" s="151">
        <f t="shared" si="0"/>
        <v>-7</v>
      </c>
      <c r="U8" s="151">
        <f t="shared" si="0"/>
        <v>-7</v>
      </c>
      <c r="V8" s="151">
        <f t="shared" si="0"/>
        <v>-7</v>
      </c>
      <c r="W8" s="23"/>
      <c r="X8" s="23"/>
      <c r="Y8" s="23"/>
      <c r="Z8" s="23"/>
      <c r="AA8" s="224"/>
      <c r="AB8" s="186"/>
      <c r="AC8" s="186"/>
      <c r="AD8" s="186"/>
      <c r="AE8" s="186"/>
      <c r="AF8" s="186"/>
      <c r="AG8" s="225"/>
      <c r="AH8" s="30"/>
      <c r="AI8" s="30"/>
    </row>
    <row r="9" spans="1:36" ht="15.6">
      <c r="A9" s="127"/>
      <c r="B9" s="128"/>
      <c r="C9" s="129"/>
      <c r="D9" s="129"/>
      <c r="E9" s="129"/>
      <c r="F9" s="129"/>
      <c r="G9" s="129"/>
      <c r="H9" s="129"/>
      <c r="I9" s="129"/>
      <c r="J9" s="129"/>
      <c r="K9" s="129"/>
      <c r="L9" s="129"/>
      <c r="M9" s="129"/>
      <c r="N9" s="129"/>
      <c r="O9" s="129"/>
      <c r="P9" s="129"/>
      <c r="Q9" s="129"/>
      <c r="R9" s="129"/>
      <c r="S9" s="129"/>
      <c r="T9" s="129"/>
      <c r="U9" s="129"/>
      <c r="V9" s="23"/>
      <c r="W9" s="23"/>
      <c r="X9" s="23"/>
      <c r="Y9" s="23"/>
      <c r="Z9" s="23"/>
      <c r="AA9" s="224"/>
      <c r="AB9" s="186"/>
      <c r="AC9" s="186"/>
      <c r="AD9" s="186"/>
      <c r="AE9" s="186"/>
      <c r="AF9" s="186"/>
      <c r="AG9" s="225"/>
      <c r="AH9" s="30"/>
      <c r="AI9" s="30"/>
    </row>
    <row r="10" spans="1:36" ht="14.4">
      <c r="A10" s="23"/>
      <c r="B10" s="23"/>
      <c r="C10" s="55"/>
      <c r="D10" s="55"/>
      <c r="E10" s="55"/>
      <c r="F10" s="171" t="s">
        <v>101</v>
      </c>
      <c r="G10" s="23"/>
      <c r="H10" s="23"/>
      <c r="I10" s="23"/>
      <c r="J10" s="23"/>
      <c r="K10" s="23"/>
      <c r="L10" s="23"/>
      <c r="M10" s="23"/>
      <c r="N10" s="23"/>
      <c r="O10" s="23"/>
      <c r="P10" s="23"/>
      <c r="Q10" s="55"/>
      <c r="R10" s="55"/>
      <c r="S10" s="55"/>
      <c r="T10" s="55"/>
      <c r="U10" s="55"/>
      <c r="V10" s="55"/>
      <c r="W10" s="55"/>
      <c r="X10" s="23"/>
      <c r="Y10" s="55"/>
      <c r="Z10" s="55"/>
      <c r="AA10" s="204"/>
      <c r="AB10" s="205"/>
      <c r="AC10" s="205"/>
      <c r="AD10" s="205"/>
      <c r="AE10" s="205"/>
      <c r="AF10" s="205"/>
      <c r="AG10" s="206"/>
      <c r="AH10" s="30"/>
      <c r="AI10" s="30"/>
    </row>
    <row r="11" spans="1:36" ht="83.1">
      <c r="A11" s="23"/>
      <c r="B11" s="93"/>
      <c r="C11" s="159" t="str">
        <f>V2</f>
        <v>Nom du 20ième cadet</v>
      </c>
      <c r="D11" s="26" t="str">
        <f>U2</f>
        <v>Nom du 19ième cadet</v>
      </c>
      <c r="E11" s="26" t="str">
        <f>T2</f>
        <v>Nom du 18ième cadet</v>
      </c>
      <c r="F11" s="26" t="str">
        <f>S2</f>
        <v>Nom du 17ième cadet</v>
      </c>
      <c r="G11" s="26" t="str">
        <f>R2</f>
        <v>Nom du 16ième cadet</v>
      </c>
      <c r="H11" s="26" t="str">
        <f>Q2</f>
        <v>Nom du 15ième cadet</v>
      </c>
      <c r="I11" s="26" t="str">
        <f>P2</f>
        <v>Nom du 14ième cadet</v>
      </c>
      <c r="J11" s="26" t="str">
        <f>O2</f>
        <v>Nom du 13ième cadet</v>
      </c>
      <c r="K11" s="26" t="str">
        <f>N2</f>
        <v>Nom du 12ième cadet</v>
      </c>
      <c r="L11" s="26" t="str">
        <f>M2</f>
        <v>Nom du 11ième cadet</v>
      </c>
      <c r="M11" s="26" t="str">
        <f>L2</f>
        <v>Nom du 10ième cadet</v>
      </c>
      <c r="N11" s="26" t="str">
        <f>K2</f>
        <v>Nom du 9ième cadet</v>
      </c>
      <c r="O11" s="26" t="str">
        <f>J2</f>
        <v>Nom du 8ième cadet</v>
      </c>
      <c r="P11" s="26" t="str">
        <f>I2</f>
        <v>Nom du 7ième cadet</v>
      </c>
      <c r="Q11" s="26" t="str">
        <f>H2</f>
        <v>Nom du 6ième cadet</v>
      </c>
      <c r="R11" s="26" t="str">
        <f>G2</f>
        <v>Nom du 5ième cadet</v>
      </c>
      <c r="S11" s="26" t="str">
        <f>F2</f>
        <v>Nom du 4ième cadet</v>
      </c>
      <c r="T11" s="26" t="str">
        <f>E2</f>
        <v>Nom du 3ième cadet</v>
      </c>
      <c r="U11" s="26" t="str">
        <f>D2</f>
        <v>Nom du 2ième cadet</v>
      </c>
      <c r="V11" s="26" t="str">
        <f>C2</f>
        <v xml:space="preserve"> Nom du 1er cadet</v>
      </c>
      <c r="W11" s="95"/>
      <c r="X11" s="130"/>
      <c r="Y11" s="235"/>
      <c r="Z11" s="186"/>
      <c r="AA11" s="186"/>
      <c r="AB11" s="131"/>
      <c r="AC11" s="92"/>
      <c r="AD11" s="92"/>
      <c r="AE11" s="92"/>
      <c r="AF11" s="58"/>
      <c r="AG11" s="58"/>
      <c r="AH11" s="132"/>
      <c r="AI11" s="132"/>
      <c r="AJ11" s="23"/>
    </row>
    <row r="12" spans="1:36" ht="14.4">
      <c r="A12" s="170" t="s">
        <v>100</v>
      </c>
      <c r="B12" s="32"/>
      <c r="C12" s="33" t="s">
        <v>2</v>
      </c>
      <c r="D12" s="34" t="s">
        <v>3</v>
      </c>
      <c r="E12" s="34" t="s">
        <v>4</v>
      </c>
      <c r="F12" s="34" t="s">
        <v>5</v>
      </c>
      <c r="G12" s="34" t="s">
        <v>6</v>
      </c>
      <c r="H12" s="34" t="s">
        <v>7</v>
      </c>
      <c r="I12" s="34" t="s">
        <v>8</v>
      </c>
      <c r="J12" s="34" t="s">
        <v>9</v>
      </c>
      <c r="K12" s="34" t="s">
        <v>10</v>
      </c>
      <c r="L12" s="34" t="s">
        <v>13</v>
      </c>
      <c r="M12" s="34" t="s">
        <v>14</v>
      </c>
      <c r="N12" s="34" t="s">
        <v>15</v>
      </c>
      <c r="O12" s="34" t="s">
        <v>16</v>
      </c>
      <c r="P12" s="34" t="s">
        <v>17</v>
      </c>
      <c r="Q12" s="34" t="s">
        <v>18</v>
      </c>
      <c r="R12" s="34" t="s">
        <v>19</v>
      </c>
      <c r="S12" s="34" t="s">
        <v>20</v>
      </c>
      <c r="T12" s="34" t="s">
        <v>21</v>
      </c>
      <c r="U12" s="34" t="s">
        <v>22</v>
      </c>
      <c r="V12" s="34" t="s">
        <v>23</v>
      </c>
      <c r="W12" s="133"/>
      <c r="X12" s="92"/>
      <c r="Y12" s="92"/>
      <c r="Z12" s="92"/>
      <c r="AA12" s="60"/>
      <c r="AB12" s="30"/>
      <c r="AC12" s="92"/>
      <c r="AD12" s="92"/>
      <c r="AE12" s="92"/>
      <c r="AF12" s="58"/>
      <c r="AG12" s="58"/>
      <c r="AH12" s="92"/>
      <c r="AI12" s="92"/>
    </row>
    <row r="13" spans="1:36" ht="14.4">
      <c r="A13" s="134"/>
      <c r="B13" s="172" t="s">
        <v>87</v>
      </c>
      <c r="C13" s="154">
        <f>'Juge 1'!AF22</f>
        <v>0</v>
      </c>
      <c r="D13" s="154">
        <f>'Juge 1'!AG22</f>
        <v>0</v>
      </c>
      <c r="E13" s="154">
        <f>'Juge 1'!AH22</f>
        <v>0</v>
      </c>
      <c r="F13" s="154">
        <f>'Juge 1'!AI22</f>
        <v>0</v>
      </c>
      <c r="G13" s="154">
        <f>'Juge 1'!AJ22</f>
        <v>0</v>
      </c>
      <c r="H13" s="154">
        <f>'Juge 1'!AK22</f>
        <v>0</v>
      </c>
      <c r="I13" s="154">
        <f>'Juge 1'!AL22</f>
        <v>0</v>
      </c>
      <c r="J13" s="154">
        <f>'Juge 1'!AM22</f>
        <v>0</v>
      </c>
      <c r="K13" s="154">
        <f>'Juge 1'!AN22</f>
        <v>0</v>
      </c>
      <c r="L13" s="154">
        <f>'Juge 1'!AO22</f>
        <v>0</v>
      </c>
      <c r="M13" s="154">
        <f>'Juge 1'!AP22</f>
        <v>0</v>
      </c>
      <c r="N13" s="154">
        <f>'Juge 1'!AQ22</f>
        <v>0</v>
      </c>
      <c r="O13" s="154">
        <f>'Juge 1'!AR22</f>
        <v>0</v>
      </c>
      <c r="P13" s="154">
        <f>'Juge 1'!AS22</f>
        <v>0</v>
      </c>
      <c r="Q13" s="154">
        <f>'Juge 1'!AT22</f>
        <v>0</v>
      </c>
      <c r="R13" s="154">
        <f>'Juge 1'!AU22</f>
        <v>0</v>
      </c>
      <c r="S13" s="154">
        <f>'Juge 1'!AV22</f>
        <v>0</v>
      </c>
      <c r="T13" s="154">
        <f>'Juge 1'!AW22</f>
        <v>0</v>
      </c>
      <c r="U13" s="154">
        <f>'Juge 1'!AX22</f>
        <v>0</v>
      </c>
      <c r="V13" s="154">
        <f>'Juge 1'!AY22</f>
        <v>0</v>
      </c>
      <c r="W13" s="23"/>
      <c r="X13" s="92"/>
      <c r="Y13" s="92"/>
      <c r="Z13" s="92"/>
      <c r="AA13" s="23"/>
      <c r="AB13" s="30"/>
      <c r="AC13" s="92"/>
      <c r="AD13" s="92"/>
      <c r="AE13" s="92"/>
      <c r="AF13" s="58"/>
      <c r="AG13" s="58"/>
      <c r="AH13" s="92"/>
      <c r="AI13" s="92"/>
    </row>
    <row r="14" spans="1:36" ht="14.4">
      <c r="A14" s="134"/>
      <c r="B14" s="172" t="s">
        <v>88</v>
      </c>
      <c r="C14" s="154">
        <f>'Juge 2'!AG22</f>
        <v>0</v>
      </c>
      <c r="D14" s="154">
        <f>'Juge 2'!AH22</f>
        <v>0</v>
      </c>
      <c r="E14" s="154">
        <f>'Juge 2'!AI22</f>
        <v>0</v>
      </c>
      <c r="F14" s="154">
        <f>'Juge 2'!AJ22</f>
        <v>0</v>
      </c>
      <c r="G14" s="154">
        <f>'Juge 2'!AK22</f>
        <v>0</v>
      </c>
      <c r="H14" s="154">
        <f>'Juge 2'!AL22</f>
        <v>0</v>
      </c>
      <c r="I14" s="154">
        <f>'Juge 2'!AM22</f>
        <v>0</v>
      </c>
      <c r="J14" s="154">
        <f>'Juge 2'!AN22</f>
        <v>0</v>
      </c>
      <c r="K14" s="154">
        <f>'Juge 2'!AO22</f>
        <v>0</v>
      </c>
      <c r="L14" s="154">
        <f>'Juge 2'!AP22</f>
        <v>0</v>
      </c>
      <c r="M14" s="154">
        <f>'Juge 2'!AQ22</f>
        <v>0</v>
      </c>
      <c r="N14" s="154">
        <f>'Juge 2'!AR22</f>
        <v>0</v>
      </c>
      <c r="O14" s="154">
        <f>'Juge 2'!AS22</f>
        <v>0</v>
      </c>
      <c r="P14" s="154">
        <f>'Juge 2'!AT22</f>
        <v>0</v>
      </c>
      <c r="Q14" s="154">
        <f>'Juge 2'!AU22</f>
        <v>0</v>
      </c>
      <c r="R14" s="154">
        <f>'Juge 2'!AV22</f>
        <v>0</v>
      </c>
      <c r="S14" s="154">
        <f>'Juge 2'!AW22</f>
        <v>0</v>
      </c>
      <c r="T14" s="154">
        <f>'Juge 2'!AX22</f>
        <v>0</v>
      </c>
      <c r="U14" s="154">
        <f>'Juge 2'!AY22</f>
        <v>0</v>
      </c>
      <c r="V14" s="154">
        <f>'Juge 2'!AZ22</f>
        <v>0</v>
      </c>
      <c r="W14" s="23"/>
      <c r="X14" s="92"/>
      <c r="Y14" s="92"/>
      <c r="Z14" s="92"/>
      <c r="AA14" s="23"/>
      <c r="AB14" s="30"/>
      <c r="AC14" s="92"/>
      <c r="AD14" s="92"/>
      <c r="AE14" s="92"/>
      <c r="AF14" s="58"/>
      <c r="AG14" s="58"/>
      <c r="AH14" s="92"/>
      <c r="AI14" s="92"/>
    </row>
    <row r="15" spans="1:36" ht="14.4">
      <c r="A15" s="134"/>
      <c r="B15" s="172" t="s">
        <v>89</v>
      </c>
      <c r="C15" s="154">
        <f>'Juge 3'!AF22</f>
        <v>0</v>
      </c>
      <c r="D15" s="154">
        <f>'Juge 3'!AG22</f>
        <v>0</v>
      </c>
      <c r="E15" s="154">
        <f>'Juge 3'!AH22</f>
        <v>0</v>
      </c>
      <c r="F15" s="154">
        <f>'Juge 3'!AI22</f>
        <v>0</v>
      </c>
      <c r="G15" s="154">
        <f>'Juge 3'!AJ22</f>
        <v>0</v>
      </c>
      <c r="H15" s="154">
        <f>'Juge 3'!AK22</f>
        <v>0</v>
      </c>
      <c r="I15" s="154">
        <f>'Juge 3'!AL22</f>
        <v>0</v>
      </c>
      <c r="J15" s="154">
        <f>'Juge 3'!AM22</f>
        <v>0</v>
      </c>
      <c r="K15" s="154">
        <f>'Juge 3'!AN22</f>
        <v>0</v>
      </c>
      <c r="L15" s="154">
        <f>'Juge 3'!AO22</f>
        <v>0</v>
      </c>
      <c r="M15" s="154">
        <f>'Juge 3'!AP22</f>
        <v>0</v>
      </c>
      <c r="N15" s="154">
        <f>'Juge 3'!AQ22</f>
        <v>0</v>
      </c>
      <c r="O15" s="154">
        <f>'Juge 3'!AR22</f>
        <v>0</v>
      </c>
      <c r="P15" s="154">
        <f>'Juge 3'!AS22</f>
        <v>0</v>
      </c>
      <c r="Q15" s="154">
        <f>'Juge 3'!AT22</f>
        <v>0</v>
      </c>
      <c r="R15" s="154">
        <f>'Juge 3'!AU22</f>
        <v>0</v>
      </c>
      <c r="S15" s="154">
        <f>'Juge 3'!AV22</f>
        <v>0</v>
      </c>
      <c r="T15" s="154">
        <f>'Juge 3'!AW22</f>
        <v>0</v>
      </c>
      <c r="U15" s="154">
        <f>'Juge 3'!AX22</f>
        <v>0</v>
      </c>
      <c r="V15" s="154">
        <f>'Juge 3'!AY22</f>
        <v>0</v>
      </c>
      <c r="W15" s="23"/>
      <c r="X15" s="92"/>
      <c r="Y15" s="92"/>
      <c r="Z15" s="92"/>
      <c r="AA15" s="23"/>
      <c r="AB15" s="30"/>
      <c r="AC15" s="92"/>
      <c r="AD15" s="92"/>
      <c r="AE15" s="92"/>
      <c r="AF15" s="58"/>
      <c r="AG15" s="58"/>
      <c r="AH15" s="92"/>
      <c r="AI15" s="92"/>
    </row>
    <row r="16" spans="1:36" ht="14.4">
      <c r="A16" s="135"/>
      <c r="B16" s="169" t="s">
        <v>98</v>
      </c>
      <c r="C16" s="154">
        <f>Chronométreur!J23</f>
        <v>3</v>
      </c>
      <c r="D16" s="154">
        <f>Chronométreur!J22</f>
        <v>3</v>
      </c>
      <c r="E16" s="154">
        <f>Chronométreur!J21</f>
        <v>3</v>
      </c>
      <c r="F16" s="155">
        <f>Chronométreur!J20</f>
        <v>3</v>
      </c>
      <c r="G16" s="155">
        <f>Chronométreur!J19</f>
        <v>3</v>
      </c>
      <c r="H16" s="155">
        <f>Chronométreur!J18</f>
        <v>3</v>
      </c>
      <c r="I16" s="155">
        <f>Chronométreur!J17</f>
        <v>3</v>
      </c>
      <c r="J16" s="155">
        <f>Chronométreur!J16</f>
        <v>3</v>
      </c>
      <c r="K16" s="155">
        <f>Chronométreur!J15</f>
        <v>3</v>
      </c>
      <c r="L16" s="155">
        <f>Chronométreur!J14</f>
        <v>3</v>
      </c>
      <c r="M16" s="155">
        <f>Chronométreur!J13</f>
        <v>3</v>
      </c>
      <c r="N16" s="155">
        <f>Chronométreur!J12</f>
        <v>3</v>
      </c>
      <c r="O16" s="155">
        <f>Chronométreur!J11</f>
        <v>3</v>
      </c>
      <c r="P16" s="155">
        <f>Chronométreur!J10</f>
        <v>3</v>
      </c>
      <c r="Q16" s="155">
        <f>Chronométreur!J9</f>
        <v>3</v>
      </c>
      <c r="R16" s="155">
        <f>Chronométreur!J8</f>
        <v>3</v>
      </c>
      <c r="S16" s="155">
        <f>Chronométreur!J7</f>
        <v>3</v>
      </c>
      <c r="T16" s="155">
        <f>Chronométreur!J6</f>
        <v>3</v>
      </c>
      <c r="U16" s="155">
        <f>Chronométreur!J5</f>
        <v>3</v>
      </c>
      <c r="V16" s="155">
        <f>Chronométreur!J4</f>
        <v>3</v>
      </c>
      <c r="W16" s="23"/>
      <c r="X16" s="92"/>
      <c r="Y16" s="92"/>
      <c r="Z16" s="92"/>
      <c r="AA16" s="23"/>
      <c r="AB16" s="30"/>
      <c r="AC16" s="92"/>
      <c r="AD16" s="92"/>
      <c r="AE16" s="92"/>
      <c r="AF16" s="58"/>
      <c r="AG16" s="58"/>
      <c r="AH16" s="92"/>
      <c r="AI16" s="92"/>
    </row>
    <row r="17" spans="1:35" ht="15.6">
      <c r="A17" s="68"/>
      <c r="B17" s="174" t="s">
        <v>97</v>
      </c>
      <c r="C17" s="153">
        <f t="shared" ref="C17:V17" si="1">SUM(C13:C15)-C16</f>
        <v>-3</v>
      </c>
      <c r="D17" s="153">
        <f t="shared" si="1"/>
        <v>-3</v>
      </c>
      <c r="E17" s="153">
        <f t="shared" si="1"/>
        <v>-3</v>
      </c>
      <c r="F17" s="153">
        <f t="shared" si="1"/>
        <v>-3</v>
      </c>
      <c r="G17" s="153">
        <f t="shared" si="1"/>
        <v>-3</v>
      </c>
      <c r="H17" s="153">
        <f t="shared" si="1"/>
        <v>-3</v>
      </c>
      <c r="I17" s="153">
        <f t="shared" si="1"/>
        <v>-3</v>
      </c>
      <c r="J17" s="153">
        <f t="shared" si="1"/>
        <v>-3</v>
      </c>
      <c r="K17" s="153">
        <f t="shared" si="1"/>
        <v>-3</v>
      </c>
      <c r="L17" s="153">
        <f t="shared" si="1"/>
        <v>-3</v>
      </c>
      <c r="M17" s="153">
        <f t="shared" si="1"/>
        <v>-3</v>
      </c>
      <c r="N17" s="153">
        <f t="shared" si="1"/>
        <v>-3</v>
      </c>
      <c r="O17" s="153">
        <f t="shared" si="1"/>
        <v>-3</v>
      </c>
      <c r="P17" s="153">
        <f t="shared" si="1"/>
        <v>-3</v>
      </c>
      <c r="Q17" s="153">
        <f t="shared" si="1"/>
        <v>-3</v>
      </c>
      <c r="R17" s="153">
        <f t="shared" si="1"/>
        <v>-3</v>
      </c>
      <c r="S17" s="153">
        <f t="shared" si="1"/>
        <v>-3</v>
      </c>
      <c r="T17" s="153">
        <f t="shared" si="1"/>
        <v>-3</v>
      </c>
      <c r="U17" s="153">
        <f t="shared" si="1"/>
        <v>-3</v>
      </c>
      <c r="V17" s="153">
        <f t="shared" si="1"/>
        <v>-3</v>
      </c>
      <c r="W17" s="23"/>
      <c r="X17" s="92"/>
      <c r="Y17" s="92"/>
      <c r="Z17" s="92"/>
      <c r="AA17" s="23"/>
      <c r="AB17" s="30"/>
      <c r="AC17" s="92"/>
      <c r="AD17" s="92"/>
      <c r="AE17" s="92"/>
      <c r="AF17" s="58"/>
      <c r="AG17" s="58"/>
      <c r="AH17" s="92"/>
      <c r="AI17" s="92"/>
    </row>
    <row r="18" spans="1:35" ht="14.4">
      <c r="A18" s="23"/>
      <c r="B18" s="23"/>
      <c r="C18" s="23"/>
      <c r="D18" s="23"/>
      <c r="E18" s="23"/>
      <c r="F18" s="23"/>
      <c r="G18" s="23"/>
      <c r="H18" s="23"/>
      <c r="I18" s="23"/>
      <c r="J18" s="23"/>
      <c r="K18" s="23"/>
      <c r="L18" s="23"/>
      <c r="M18" s="23"/>
      <c r="N18" s="23"/>
      <c r="O18" s="23"/>
      <c r="P18" s="23"/>
      <c r="Q18" s="23"/>
      <c r="R18" s="23"/>
      <c r="S18" s="23"/>
      <c r="T18" s="23"/>
      <c r="U18" s="23"/>
      <c r="V18" s="23"/>
      <c r="W18" s="23"/>
      <c r="X18" s="92"/>
      <c r="Y18" s="92"/>
      <c r="Z18" s="92"/>
      <c r="AA18" s="23"/>
      <c r="AB18" s="30"/>
      <c r="AC18" s="92"/>
      <c r="AD18" s="92"/>
      <c r="AE18" s="92"/>
      <c r="AF18" s="58"/>
      <c r="AG18" s="58"/>
      <c r="AH18" s="92"/>
      <c r="AI18" s="92"/>
    </row>
    <row r="19" spans="1:35" ht="14.4">
      <c r="A19" s="23"/>
      <c r="B19" s="23"/>
      <c r="C19" s="23"/>
      <c r="D19" s="23"/>
      <c r="E19" s="23"/>
      <c r="F19" s="23"/>
      <c r="G19" s="23"/>
      <c r="H19" s="23"/>
      <c r="I19" s="23"/>
      <c r="J19" s="23"/>
      <c r="K19" s="23"/>
      <c r="L19" s="23"/>
      <c r="M19" s="23"/>
      <c r="N19" s="23"/>
      <c r="O19" s="23"/>
      <c r="P19" s="23"/>
      <c r="Q19" s="23"/>
      <c r="R19" s="23"/>
      <c r="S19" s="23"/>
      <c r="T19" s="23"/>
      <c r="U19" s="23"/>
      <c r="V19" s="23"/>
      <c r="W19" s="23"/>
      <c r="X19" s="92"/>
      <c r="Y19" s="92"/>
      <c r="Z19" s="92"/>
      <c r="AA19" s="23"/>
      <c r="AB19" s="30"/>
      <c r="AC19" s="92"/>
      <c r="AD19" s="92"/>
      <c r="AE19" s="92"/>
      <c r="AF19" s="58"/>
      <c r="AG19" s="58"/>
      <c r="AH19" s="92"/>
      <c r="AI19" s="92"/>
    </row>
    <row r="20" spans="1:35" ht="14.4">
      <c r="A20" s="23"/>
      <c r="B20" s="23"/>
      <c r="C20" s="30"/>
      <c r="D20" s="30"/>
      <c r="E20" s="30"/>
      <c r="F20" s="30"/>
      <c r="G20" s="30"/>
      <c r="H20" s="30"/>
      <c r="I20" s="30"/>
      <c r="J20" s="30"/>
      <c r="K20" s="30"/>
      <c r="L20" s="30"/>
      <c r="M20" s="30"/>
      <c r="N20" s="30"/>
      <c r="O20" s="30"/>
      <c r="P20" s="30"/>
      <c r="Q20" s="30"/>
      <c r="R20" s="30"/>
      <c r="S20" s="30"/>
      <c r="T20" s="30"/>
      <c r="U20" s="30"/>
      <c r="V20" s="23"/>
      <c r="W20" s="23"/>
      <c r="X20" s="92"/>
      <c r="Y20" s="92"/>
      <c r="Z20" s="92"/>
      <c r="AA20" s="23"/>
      <c r="AB20" s="30"/>
      <c r="AC20" s="92"/>
      <c r="AD20" s="92"/>
      <c r="AE20" s="92"/>
      <c r="AF20" s="58"/>
      <c r="AG20" s="58"/>
      <c r="AH20" s="92"/>
      <c r="AI20" s="92"/>
    </row>
    <row r="21" spans="1:35" ht="14.4">
      <c r="A21" s="23"/>
      <c r="B21" s="23"/>
      <c r="C21" s="30"/>
      <c r="D21" s="30"/>
      <c r="E21" s="30"/>
      <c r="F21" s="30"/>
      <c r="G21" s="30"/>
      <c r="H21" s="30"/>
      <c r="I21" s="30"/>
      <c r="J21" s="30"/>
      <c r="K21" s="30"/>
      <c r="L21" s="30"/>
      <c r="M21" s="30"/>
      <c r="N21" s="30"/>
      <c r="O21" s="30"/>
      <c r="P21" s="30"/>
      <c r="Q21" s="30"/>
      <c r="R21" s="30"/>
      <c r="S21" s="30"/>
      <c r="T21" s="30"/>
      <c r="U21" s="30"/>
      <c r="V21" s="55"/>
      <c r="W21" s="23"/>
      <c r="X21" s="92"/>
      <c r="Y21" s="92"/>
      <c r="Z21" s="92"/>
      <c r="AA21" s="23"/>
      <c r="AB21" s="30"/>
      <c r="AC21" s="92"/>
      <c r="AD21" s="92"/>
      <c r="AE21" s="92"/>
      <c r="AF21" s="58"/>
      <c r="AG21" s="58"/>
      <c r="AH21" s="92"/>
      <c r="AI21" s="92"/>
    </row>
    <row r="22" spans="1:35" ht="83.1">
      <c r="A22" s="23"/>
      <c r="B22" s="93"/>
      <c r="C22" s="26" t="str">
        <f t="shared" ref="C22:V22" si="2">C2</f>
        <v xml:space="preserve"> Nom du 1er cadet</v>
      </c>
      <c r="D22" s="26" t="str">
        <f t="shared" si="2"/>
        <v>Nom du 2ième cadet</v>
      </c>
      <c r="E22" s="26" t="str">
        <f t="shared" si="2"/>
        <v>Nom du 3ième cadet</v>
      </c>
      <c r="F22" s="26" t="str">
        <f t="shared" si="2"/>
        <v>Nom du 4ième cadet</v>
      </c>
      <c r="G22" s="26" t="str">
        <f t="shared" si="2"/>
        <v>Nom du 5ième cadet</v>
      </c>
      <c r="H22" s="26" t="str">
        <f t="shared" si="2"/>
        <v>Nom du 6ième cadet</v>
      </c>
      <c r="I22" s="26" t="str">
        <f t="shared" si="2"/>
        <v>Nom du 7ième cadet</v>
      </c>
      <c r="J22" s="26" t="str">
        <f t="shared" si="2"/>
        <v>Nom du 8ième cadet</v>
      </c>
      <c r="K22" s="26" t="str">
        <f t="shared" si="2"/>
        <v>Nom du 9ième cadet</v>
      </c>
      <c r="L22" s="26" t="str">
        <f t="shared" si="2"/>
        <v>Nom du 10ième cadet</v>
      </c>
      <c r="M22" s="26" t="str">
        <f t="shared" si="2"/>
        <v>Nom du 11ième cadet</v>
      </c>
      <c r="N22" s="26" t="str">
        <f t="shared" si="2"/>
        <v>Nom du 12ième cadet</v>
      </c>
      <c r="O22" s="26" t="str">
        <f t="shared" si="2"/>
        <v>Nom du 13ième cadet</v>
      </c>
      <c r="P22" s="26" t="str">
        <f t="shared" si="2"/>
        <v>Nom du 14ième cadet</v>
      </c>
      <c r="Q22" s="26" t="str">
        <f t="shared" si="2"/>
        <v>Nom du 15ième cadet</v>
      </c>
      <c r="R22" s="26" t="str">
        <f t="shared" si="2"/>
        <v>Nom du 16ième cadet</v>
      </c>
      <c r="S22" s="26" t="str">
        <f t="shared" si="2"/>
        <v>Nom du 17ième cadet</v>
      </c>
      <c r="T22" s="26" t="str">
        <f t="shared" si="2"/>
        <v>Nom du 18ième cadet</v>
      </c>
      <c r="U22" s="26" t="str">
        <f t="shared" si="2"/>
        <v>Nom du 19ième cadet</v>
      </c>
      <c r="V22" s="136" t="str">
        <f t="shared" si="2"/>
        <v>Nom du 20ième cadet</v>
      </c>
      <c r="W22" s="137"/>
      <c r="X22" s="23"/>
      <c r="Y22" s="23"/>
      <c r="Z22" s="23"/>
      <c r="AA22" s="23"/>
      <c r="AB22" s="30"/>
      <c r="AC22" s="92"/>
      <c r="AD22" s="92"/>
      <c r="AE22" s="92"/>
      <c r="AF22" s="92"/>
      <c r="AG22" s="58"/>
      <c r="AH22" s="30"/>
      <c r="AI22" s="30"/>
    </row>
    <row r="23" spans="1:35" ht="18.3">
      <c r="A23" s="138"/>
      <c r="B23" s="173" t="s">
        <v>125</v>
      </c>
      <c r="C23" s="139">
        <f>C8+V17</f>
        <v>-10</v>
      </c>
      <c r="D23" s="139">
        <f>D8+U17</f>
        <v>-10</v>
      </c>
      <c r="E23" s="139">
        <f>E8+T17</f>
        <v>-10</v>
      </c>
      <c r="F23" s="139">
        <f>F8+S17</f>
        <v>-10</v>
      </c>
      <c r="G23" s="139">
        <f>G8+R17</f>
        <v>-10</v>
      </c>
      <c r="H23" s="139">
        <f>H8+Q17</f>
        <v>-10</v>
      </c>
      <c r="I23" s="139">
        <f>I8+P17</f>
        <v>-10</v>
      </c>
      <c r="J23" s="139">
        <f>J8+O17</f>
        <v>-10</v>
      </c>
      <c r="K23" s="139">
        <f>K8+N17</f>
        <v>-10</v>
      </c>
      <c r="L23" s="139">
        <f>L8+M17</f>
        <v>-10</v>
      </c>
      <c r="M23" s="139">
        <f>M8+L17</f>
        <v>-10</v>
      </c>
      <c r="N23" s="139">
        <f>N8+K17</f>
        <v>-10</v>
      </c>
      <c r="O23" s="139">
        <f>O8+J17</f>
        <v>-10</v>
      </c>
      <c r="P23" s="139">
        <f>P8+I17</f>
        <v>-10</v>
      </c>
      <c r="Q23" s="139">
        <f>Q8+H17</f>
        <v>-10</v>
      </c>
      <c r="R23" s="139">
        <f>R8+G17</f>
        <v>-10</v>
      </c>
      <c r="S23" s="139">
        <f>S8+F17</f>
        <v>-10</v>
      </c>
      <c r="T23" s="139">
        <f>T8+E17</f>
        <v>-10</v>
      </c>
      <c r="U23" s="139">
        <f>U8+D17</f>
        <v>-10</v>
      </c>
      <c r="V23" s="139">
        <f>V8+C17</f>
        <v>-10</v>
      </c>
      <c r="W23" s="139"/>
      <c r="X23" s="23"/>
      <c r="Y23" s="23"/>
      <c r="Z23" s="23"/>
      <c r="AA23" s="23"/>
      <c r="AB23" s="30"/>
      <c r="AC23" s="92"/>
      <c r="AD23" s="92"/>
      <c r="AE23" s="92"/>
      <c r="AF23" s="92"/>
      <c r="AG23" s="92"/>
      <c r="AH23" s="30"/>
      <c r="AI23" s="30"/>
    </row>
    <row r="24" spans="1:35" ht="14.4">
      <c r="A24" s="23"/>
      <c r="B24" s="171" t="s">
        <v>117</v>
      </c>
      <c r="C24" s="140" t="s">
        <v>2</v>
      </c>
      <c r="D24" s="141" t="s">
        <v>3</v>
      </c>
      <c r="E24" s="141" t="s">
        <v>4</v>
      </c>
      <c r="F24" s="141" t="s">
        <v>5</v>
      </c>
      <c r="G24" s="141" t="s">
        <v>6</v>
      </c>
      <c r="H24" s="141" t="s">
        <v>7</v>
      </c>
      <c r="I24" s="141" t="s">
        <v>8</v>
      </c>
      <c r="J24" s="141" t="s">
        <v>9</v>
      </c>
      <c r="K24" s="141" t="s">
        <v>10</v>
      </c>
      <c r="L24" s="141" t="s">
        <v>13</v>
      </c>
      <c r="M24" s="141" t="s">
        <v>14</v>
      </c>
      <c r="N24" s="141" t="s">
        <v>15</v>
      </c>
      <c r="O24" s="141" t="s">
        <v>16</v>
      </c>
      <c r="P24" s="141" t="s">
        <v>17</v>
      </c>
      <c r="Q24" s="141" t="s">
        <v>18</v>
      </c>
      <c r="R24" s="141" t="s">
        <v>19</v>
      </c>
      <c r="S24" s="141" t="s">
        <v>20</v>
      </c>
      <c r="T24" s="141" t="s">
        <v>21</v>
      </c>
      <c r="U24" s="141" t="s">
        <v>22</v>
      </c>
      <c r="V24" s="141" t="s">
        <v>23</v>
      </c>
      <c r="W24" s="23"/>
      <c r="X24" s="23"/>
      <c r="Y24" s="23"/>
      <c r="Z24" s="23"/>
      <c r="AA24" s="23"/>
      <c r="AB24" s="30"/>
      <c r="AC24" s="30"/>
      <c r="AD24" s="30"/>
      <c r="AE24" s="30"/>
      <c r="AF24" s="30"/>
      <c r="AG24" s="30"/>
      <c r="AH24" s="30"/>
      <c r="AI24" s="30"/>
    </row>
    <row r="25" spans="1:35" ht="23.4">
      <c r="A25" s="23"/>
      <c r="B25" s="142" t="s">
        <v>126</v>
      </c>
      <c r="C25" s="55"/>
      <c r="D25" s="55"/>
      <c r="E25" s="55"/>
      <c r="F25" s="55"/>
      <c r="G25" s="55"/>
      <c r="H25" s="23"/>
      <c r="I25" s="23"/>
      <c r="J25" s="23"/>
      <c r="K25" s="23"/>
      <c r="L25" s="23"/>
      <c r="M25" s="23"/>
      <c r="N25" s="23"/>
      <c r="O25" s="23"/>
      <c r="P25" s="23"/>
      <c r="Q25" s="23"/>
      <c r="R25" s="23"/>
      <c r="S25" s="23"/>
      <c r="T25" s="23"/>
      <c r="U25" s="23"/>
      <c r="V25" s="23"/>
      <c r="W25" s="23"/>
      <c r="X25" s="23"/>
      <c r="Y25" s="23"/>
      <c r="Z25" s="23"/>
      <c r="AA25" s="23"/>
      <c r="AB25" s="30"/>
      <c r="AC25" s="30"/>
      <c r="AD25" s="30"/>
      <c r="AE25" s="30"/>
      <c r="AF25" s="30"/>
      <c r="AG25" s="30"/>
      <c r="AH25" s="30"/>
      <c r="AI25" s="30"/>
    </row>
    <row r="26" spans="1:35" ht="23.1">
      <c r="A26" s="143" t="s">
        <v>2</v>
      </c>
      <c r="B26" s="144">
        <f>RANK(C23,$C23:V23)</f>
        <v>1</v>
      </c>
      <c r="C26" s="236" t="str">
        <f>C22</f>
        <v xml:space="preserve"> Nom du 1er cadet</v>
      </c>
      <c r="D26" s="212"/>
      <c r="E26" s="212"/>
      <c r="F26" s="212"/>
      <c r="G26" s="213"/>
      <c r="H26" s="87"/>
      <c r="I26" s="23"/>
      <c r="J26" s="23"/>
      <c r="K26" s="23"/>
      <c r="L26" s="23"/>
      <c r="M26" s="23"/>
      <c r="N26" s="23"/>
      <c r="O26" s="23"/>
      <c r="P26" s="23"/>
      <c r="Q26" s="23"/>
      <c r="R26" s="23"/>
      <c r="S26" s="23"/>
      <c r="T26" s="23"/>
      <c r="U26" s="23"/>
      <c r="V26" s="23"/>
      <c r="W26" s="23"/>
      <c r="X26" s="23"/>
      <c r="Y26" s="23"/>
      <c r="Z26" s="23"/>
      <c r="AA26" s="23"/>
      <c r="AB26" s="30"/>
      <c r="AC26" s="30"/>
      <c r="AD26" s="30"/>
      <c r="AE26" s="30"/>
      <c r="AF26" s="30"/>
      <c r="AG26" s="30"/>
      <c r="AH26" s="30"/>
      <c r="AI26" s="30"/>
    </row>
    <row r="27" spans="1:35" ht="23.1">
      <c r="A27" s="92" t="s">
        <v>3</v>
      </c>
      <c r="B27" s="144">
        <f>RANK(D23,$C23:$V23)</f>
        <v>1</v>
      </c>
      <c r="C27" s="236" t="str">
        <f>D22</f>
        <v>Nom du 2ième cadet</v>
      </c>
      <c r="D27" s="212"/>
      <c r="E27" s="212"/>
      <c r="F27" s="212"/>
      <c r="G27" s="213"/>
      <c r="H27" s="145"/>
      <c r="I27" s="23"/>
      <c r="J27" s="23"/>
      <c r="K27" s="23"/>
      <c r="L27" s="23"/>
      <c r="M27" s="23"/>
      <c r="N27" s="23"/>
      <c r="O27" s="23"/>
      <c r="P27" s="23"/>
      <c r="Q27" s="23"/>
      <c r="R27" s="23"/>
      <c r="S27" s="23"/>
      <c r="T27" s="23"/>
      <c r="U27" s="23"/>
      <c r="V27" s="23"/>
      <c r="W27" s="23"/>
      <c r="X27" s="23"/>
      <c r="Y27" s="23"/>
      <c r="Z27" s="23"/>
      <c r="AA27" s="23"/>
      <c r="AB27" s="30"/>
      <c r="AC27" s="30"/>
      <c r="AD27" s="30"/>
      <c r="AE27" s="30"/>
      <c r="AF27" s="30"/>
      <c r="AG27" s="30"/>
      <c r="AH27" s="30"/>
      <c r="AI27" s="30"/>
    </row>
    <row r="28" spans="1:35" ht="23.1">
      <c r="A28" s="92" t="s">
        <v>4</v>
      </c>
      <c r="B28" s="144">
        <f>RANK(E23,$C23:$V23)</f>
        <v>1</v>
      </c>
      <c r="C28" s="236" t="str">
        <f>E22</f>
        <v>Nom du 3ième cadet</v>
      </c>
      <c r="D28" s="212"/>
      <c r="E28" s="212"/>
      <c r="F28" s="212"/>
      <c r="G28" s="213"/>
      <c r="H28" s="137"/>
      <c r="I28" s="23"/>
      <c r="J28" s="23"/>
      <c r="K28" s="23"/>
      <c r="L28" s="23"/>
      <c r="M28" s="23"/>
      <c r="N28" s="23"/>
      <c r="O28" s="23"/>
      <c r="P28" s="23"/>
      <c r="Q28" s="23"/>
      <c r="R28" s="23"/>
      <c r="S28" s="23"/>
      <c r="T28" s="23"/>
      <c r="U28" s="23"/>
      <c r="V28" s="23"/>
      <c r="W28" s="23"/>
      <c r="X28" s="23"/>
      <c r="Y28" s="23"/>
      <c r="Z28" s="23"/>
      <c r="AA28" s="23"/>
      <c r="AB28" s="30"/>
      <c r="AC28" s="30"/>
      <c r="AD28" s="30"/>
      <c r="AE28" s="30"/>
      <c r="AF28" s="30"/>
      <c r="AG28" s="30"/>
      <c r="AH28" s="30"/>
      <c r="AI28" s="30"/>
    </row>
    <row r="29" spans="1:35" ht="23.1">
      <c r="A29" s="92" t="s">
        <v>5</v>
      </c>
      <c r="B29" s="144">
        <f>RANK(F23, $C23:$V23)</f>
        <v>1</v>
      </c>
      <c r="C29" s="236" t="str">
        <f>F22</f>
        <v>Nom du 4ième cadet</v>
      </c>
      <c r="D29" s="212"/>
      <c r="E29" s="212"/>
      <c r="F29" s="212"/>
      <c r="G29" s="213"/>
      <c r="H29" s="137"/>
      <c r="I29" s="23"/>
      <c r="J29" s="23"/>
      <c r="K29" s="23"/>
      <c r="L29" s="23"/>
      <c r="M29" s="23"/>
      <c r="N29" s="23"/>
      <c r="O29" s="23"/>
      <c r="P29" s="23"/>
      <c r="Q29" s="23"/>
      <c r="R29" s="23"/>
      <c r="S29" s="23"/>
      <c r="T29" s="23"/>
      <c r="U29" s="23"/>
      <c r="V29" s="23"/>
      <c r="W29" s="23"/>
      <c r="X29" s="23"/>
      <c r="Y29" s="23"/>
      <c r="Z29" s="23"/>
      <c r="AA29" s="23"/>
      <c r="AB29" s="30"/>
      <c r="AC29" s="30"/>
      <c r="AD29" s="30"/>
      <c r="AE29" s="30"/>
      <c r="AF29" s="30"/>
      <c r="AG29" s="30"/>
      <c r="AH29" s="30"/>
      <c r="AI29" s="30"/>
    </row>
    <row r="30" spans="1:35" ht="23.1">
      <c r="A30" s="92" t="s">
        <v>6</v>
      </c>
      <c r="B30" s="144">
        <f>RANK(G23,$C23:$V23)</f>
        <v>1</v>
      </c>
      <c r="C30" s="237" t="str">
        <f>G22</f>
        <v>Nom du 5ième cadet</v>
      </c>
      <c r="D30" s="238"/>
      <c r="E30" s="238"/>
      <c r="F30" s="238"/>
      <c r="G30" s="239"/>
      <c r="H30" s="30"/>
      <c r="I30" s="30"/>
      <c r="J30" s="30"/>
      <c r="K30" s="30"/>
      <c r="L30" s="30"/>
      <c r="M30" s="30"/>
      <c r="N30" s="30"/>
      <c r="O30" s="30"/>
      <c r="P30" s="30"/>
      <c r="Q30" s="30"/>
      <c r="R30" s="30"/>
      <c r="S30" s="30"/>
      <c r="T30" s="30"/>
      <c r="U30" s="30"/>
      <c r="V30" s="30"/>
      <c r="W30" s="30"/>
      <c r="X30" s="30"/>
      <c r="Y30" s="30"/>
      <c r="Z30" s="30"/>
      <c r="AA30" s="30"/>
      <c r="AB30" s="30"/>
      <c r="AC30" s="30"/>
      <c r="AD30" s="30"/>
      <c r="AE30" s="30"/>
      <c r="AF30" s="30"/>
      <c r="AG30" s="30"/>
      <c r="AH30" s="30"/>
      <c r="AI30" s="30"/>
    </row>
    <row r="31" spans="1:35" ht="23.1">
      <c r="A31" s="92" t="s">
        <v>7</v>
      </c>
      <c r="B31" s="144">
        <f>RANK(H23,$C23:$V23)</f>
        <v>1</v>
      </c>
      <c r="C31" s="240" t="str">
        <f>H22</f>
        <v>Nom du 6ième cadet</v>
      </c>
      <c r="D31" s="212"/>
      <c r="E31" s="212"/>
      <c r="F31" s="212"/>
      <c r="G31" s="213"/>
      <c r="H31" s="30"/>
      <c r="I31" s="30"/>
      <c r="J31" s="30"/>
      <c r="K31" s="30"/>
      <c r="L31" s="30"/>
      <c r="M31" s="30"/>
      <c r="N31" s="30"/>
      <c r="O31" s="30"/>
      <c r="P31" s="30"/>
      <c r="Q31" s="30"/>
      <c r="R31" s="30"/>
      <c r="S31" s="30"/>
      <c r="T31" s="30"/>
      <c r="U31" s="30"/>
      <c r="V31" s="30"/>
      <c r="W31" s="30"/>
      <c r="X31" s="30"/>
      <c r="Y31" s="30"/>
      <c r="Z31" s="30"/>
      <c r="AA31" s="30"/>
      <c r="AB31" s="30"/>
      <c r="AC31" s="30"/>
      <c r="AD31" s="30"/>
      <c r="AE31" s="30"/>
      <c r="AF31" s="30"/>
      <c r="AG31" s="30"/>
      <c r="AH31" s="30"/>
      <c r="AI31" s="30"/>
    </row>
    <row r="32" spans="1:35" ht="23.1">
      <c r="A32" s="92" t="s">
        <v>8</v>
      </c>
      <c r="B32" s="144">
        <f>RANK(I23,$C23:$V23)</f>
        <v>1</v>
      </c>
      <c r="C32" s="240" t="str">
        <f>I22</f>
        <v>Nom du 7ième cadet</v>
      </c>
      <c r="D32" s="212"/>
      <c r="E32" s="212"/>
      <c r="F32" s="212"/>
      <c r="G32" s="213"/>
      <c r="H32" s="30"/>
      <c r="I32" s="30"/>
      <c r="J32" s="30"/>
      <c r="K32" s="30"/>
      <c r="L32" s="30"/>
      <c r="M32" s="30"/>
      <c r="N32" s="30"/>
      <c r="O32" s="30"/>
      <c r="P32" s="30"/>
      <c r="Q32" s="30"/>
      <c r="R32" s="30"/>
      <c r="S32" s="30"/>
      <c r="T32" s="30"/>
      <c r="U32" s="30"/>
      <c r="V32" s="30"/>
      <c r="W32" s="30"/>
      <c r="X32" s="30"/>
      <c r="Y32" s="30"/>
      <c r="Z32" s="30"/>
      <c r="AA32" s="30"/>
      <c r="AB32" s="30"/>
      <c r="AC32" s="30"/>
      <c r="AD32" s="30"/>
      <c r="AE32" s="30"/>
      <c r="AF32" s="30"/>
      <c r="AG32" s="30"/>
      <c r="AH32" s="30"/>
      <c r="AI32" s="30"/>
    </row>
    <row r="33" spans="1:35" ht="23.1">
      <c r="A33" s="92" t="s">
        <v>9</v>
      </c>
      <c r="B33" s="144">
        <f>RANK(J23,$C23:$V23)</f>
        <v>1</v>
      </c>
      <c r="C33" s="240" t="str">
        <f>J22</f>
        <v>Nom du 8ième cadet</v>
      </c>
      <c r="D33" s="212"/>
      <c r="E33" s="212"/>
      <c r="F33" s="212"/>
      <c r="G33" s="213"/>
      <c r="H33" s="30"/>
      <c r="I33" s="30"/>
      <c r="J33" s="30"/>
      <c r="K33" s="30"/>
      <c r="L33" s="30"/>
      <c r="M33" s="30"/>
      <c r="N33" s="30"/>
      <c r="O33" s="30"/>
      <c r="P33" s="30"/>
      <c r="Q33" s="30"/>
      <c r="R33" s="30"/>
      <c r="S33" s="30"/>
      <c r="T33" s="30"/>
      <c r="U33" s="30"/>
      <c r="V33" s="30"/>
      <c r="W33" s="30"/>
      <c r="X33" s="30"/>
      <c r="Y33" s="30"/>
      <c r="Z33" s="30"/>
      <c r="AA33" s="30"/>
      <c r="AB33" s="30"/>
      <c r="AC33" s="30"/>
      <c r="AD33" s="30"/>
      <c r="AE33" s="30"/>
      <c r="AF33" s="30"/>
      <c r="AG33" s="30"/>
      <c r="AH33" s="30"/>
      <c r="AI33" s="30"/>
    </row>
    <row r="34" spans="1:35" ht="23.1">
      <c r="A34" s="92" t="s">
        <v>10</v>
      </c>
      <c r="B34" s="144">
        <f>RANK(K23,$C23:$V23)</f>
        <v>1</v>
      </c>
      <c r="C34" s="240" t="str">
        <f>K22</f>
        <v>Nom du 9ième cadet</v>
      </c>
      <c r="D34" s="212"/>
      <c r="E34" s="212"/>
      <c r="F34" s="212"/>
      <c r="G34" s="213"/>
      <c r="H34" s="30"/>
      <c r="I34" s="30"/>
      <c r="J34" s="30"/>
      <c r="K34" s="30"/>
      <c r="L34" s="30"/>
      <c r="M34" s="30"/>
      <c r="N34" s="30"/>
      <c r="O34" s="30"/>
      <c r="P34" s="30"/>
      <c r="Q34" s="30"/>
      <c r="R34" s="30"/>
      <c r="S34" s="30"/>
      <c r="T34" s="30"/>
      <c r="U34" s="30"/>
      <c r="V34" s="30"/>
      <c r="W34" s="30"/>
      <c r="X34" s="30"/>
      <c r="Y34" s="30"/>
      <c r="Z34" s="30"/>
      <c r="AA34" s="30"/>
      <c r="AB34" s="30"/>
      <c r="AC34" s="30"/>
      <c r="AD34" s="30"/>
      <c r="AE34" s="30"/>
      <c r="AF34" s="30"/>
      <c r="AG34" s="30"/>
      <c r="AH34" s="30"/>
      <c r="AI34" s="30"/>
    </row>
    <row r="35" spans="1:35" ht="23.1">
      <c r="A35" s="92" t="s">
        <v>13</v>
      </c>
      <c r="B35" s="144">
        <f>RANK(L23,$C23:V23)</f>
        <v>1</v>
      </c>
      <c r="C35" s="240" t="str">
        <f>L22</f>
        <v>Nom du 10ième cadet</v>
      </c>
      <c r="D35" s="212"/>
      <c r="E35" s="212"/>
      <c r="F35" s="212"/>
      <c r="G35" s="213"/>
      <c r="H35" s="30"/>
      <c r="I35" s="30"/>
      <c r="J35" s="30"/>
      <c r="K35" s="30"/>
      <c r="L35" s="30"/>
      <c r="M35" s="30"/>
      <c r="N35" s="30"/>
      <c r="O35" s="30"/>
      <c r="P35" s="30"/>
      <c r="Q35" s="30"/>
      <c r="R35" s="30"/>
      <c r="S35" s="30"/>
      <c r="T35" s="30"/>
      <c r="U35" s="30"/>
      <c r="V35" s="30"/>
      <c r="W35" s="30"/>
      <c r="X35" s="30"/>
      <c r="Y35" s="30"/>
      <c r="Z35" s="30"/>
      <c r="AA35" s="30"/>
      <c r="AB35" s="30"/>
      <c r="AC35" s="30"/>
      <c r="AD35" s="30"/>
      <c r="AE35" s="30"/>
      <c r="AF35" s="30"/>
      <c r="AG35" s="30"/>
      <c r="AH35" s="30"/>
      <c r="AI35" s="30"/>
    </row>
    <row r="36" spans="1:35" ht="23.1">
      <c r="A36" s="92" t="s">
        <v>14</v>
      </c>
      <c r="B36" s="144">
        <f>RANK(M23,$C23:$V23)</f>
        <v>1</v>
      </c>
      <c r="C36" s="240" t="str">
        <f>M22</f>
        <v>Nom du 11ième cadet</v>
      </c>
      <c r="D36" s="212"/>
      <c r="E36" s="212"/>
      <c r="F36" s="212"/>
      <c r="G36" s="213"/>
      <c r="H36" s="30"/>
      <c r="I36" s="30"/>
      <c r="J36" s="30"/>
      <c r="K36" s="30"/>
      <c r="L36" s="30"/>
      <c r="M36" s="30"/>
      <c r="N36" s="30"/>
      <c r="O36" s="30"/>
      <c r="P36" s="30"/>
      <c r="Q36" s="30"/>
      <c r="R36" s="30"/>
      <c r="S36" s="30"/>
      <c r="T36" s="30"/>
      <c r="U36" s="30"/>
      <c r="V36" s="30"/>
      <c r="W36" s="30"/>
      <c r="X36" s="30"/>
      <c r="Y36" s="30"/>
      <c r="Z36" s="30"/>
      <c r="AA36" s="30"/>
      <c r="AB36" s="30"/>
      <c r="AC36" s="30"/>
      <c r="AD36" s="30"/>
      <c r="AE36" s="30"/>
      <c r="AF36" s="30"/>
      <c r="AG36" s="30"/>
      <c r="AH36" s="30"/>
      <c r="AI36" s="30"/>
    </row>
    <row r="37" spans="1:35" ht="23.1">
      <c r="A37" s="92" t="s">
        <v>15</v>
      </c>
      <c r="B37" s="144">
        <f>RANK(N23,$C23:$V23)</f>
        <v>1</v>
      </c>
      <c r="C37" s="240" t="str">
        <f>N22</f>
        <v>Nom du 12ième cadet</v>
      </c>
      <c r="D37" s="212"/>
      <c r="E37" s="212"/>
      <c r="F37" s="212"/>
      <c r="G37" s="213"/>
      <c r="H37" s="30"/>
      <c r="I37" s="30"/>
      <c r="J37" s="30"/>
      <c r="K37" s="30"/>
      <c r="L37" s="30"/>
      <c r="M37" s="30"/>
      <c r="N37" s="30"/>
      <c r="O37" s="30"/>
      <c r="P37" s="30"/>
      <c r="Q37" s="30"/>
      <c r="R37" s="30"/>
      <c r="S37" s="30"/>
      <c r="T37" s="30"/>
      <c r="U37" s="30"/>
      <c r="V37" s="30"/>
      <c r="W37" s="30"/>
      <c r="X37" s="30"/>
      <c r="Y37" s="30"/>
      <c r="Z37" s="30"/>
      <c r="AA37" s="30"/>
      <c r="AB37" s="30"/>
      <c r="AC37" s="30"/>
      <c r="AD37" s="30"/>
      <c r="AE37" s="30"/>
      <c r="AF37" s="30"/>
      <c r="AG37" s="30"/>
      <c r="AH37" s="30"/>
      <c r="AI37" s="30"/>
    </row>
    <row r="38" spans="1:35" ht="23.1">
      <c r="A38" s="92" t="s">
        <v>16</v>
      </c>
      <c r="B38" s="144">
        <f>RANK(O23,$C23:$V23)</f>
        <v>1</v>
      </c>
      <c r="C38" s="240" t="str">
        <f>O22</f>
        <v>Nom du 13ième cadet</v>
      </c>
      <c r="D38" s="212"/>
      <c r="E38" s="212"/>
      <c r="F38" s="212"/>
      <c r="G38" s="213"/>
      <c r="H38" s="30"/>
      <c r="I38" s="30"/>
      <c r="J38" s="30"/>
      <c r="K38" s="30"/>
      <c r="L38" s="30"/>
      <c r="M38" s="30"/>
      <c r="N38" s="30"/>
      <c r="O38" s="30"/>
      <c r="P38" s="30"/>
      <c r="Q38" s="30"/>
      <c r="R38" s="30"/>
      <c r="S38" s="30"/>
      <c r="T38" s="30"/>
      <c r="U38" s="30"/>
      <c r="V38" s="30"/>
      <c r="W38" s="30"/>
      <c r="X38" s="30"/>
      <c r="Y38" s="30"/>
      <c r="Z38" s="30"/>
      <c r="AA38" s="30"/>
      <c r="AB38" s="30"/>
      <c r="AC38" s="30"/>
      <c r="AD38" s="30"/>
      <c r="AE38" s="30"/>
      <c r="AF38" s="30"/>
      <c r="AG38" s="30"/>
      <c r="AH38" s="30"/>
      <c r="AI38" s="30"/>
    </row>
    <row r="39" spans="1:35" ht="23.1">
      <c r="A39" s="92" t="s">
        <v>17</v>
      </c>
      <c r="B39" s="144">
        <f>RANK(P23,$C23:$V23)</f>
        <v>1</v>
      </c>
      <c r="C39" s="240" t="str">
        <f>P22</f>
        <v>Nom du 14ième cadet</v>
      </c>
      <c r="D39" s="212"/>
      <c r="E39" s="212"/>
      <c r="F39" s="212"/>
      <c r="G39" s="213"/>
      <c r="H39" s="30"/>
      <c r="I39" s="30"/>
      <c r="J39" s="30"/>
      <c r="K39" s="30"/>
      <c r="L39" s="30"/>
      <c r="M39" s="30"/>
      <c r="N39" s="30"/>
      <c r="O39" s="30"/>
      <c r="P39" s="30"/>
      <c r="Q39" s="30"/>
      <c r="R39" s="30"/>
      <c r="S39" s="30"/>
      <c r="T39" s="30"/>
      <c r="U39" s="30"/>
      <c r="V39" s="30"/>
      <c r="W39" s="30"/>
      <c r="X39" s="30"/>
      <c r="Y39" s="30"/>
      <c r="Z39" s="30"/>
      <c r="AA39" s="30"/>
      <c r="AB39" s="30"/>
      <c r="AC39" s="30"/>
      <c r="AD39" s="30"/>
      <c r="AE39" s="30"/>
      <c r="AF39" s="30"/>
      <c r="AG39" s="30"/>
      <c r="AH39" s="30"/>
      <c r="AI39" s="30"/>
    </row>
    <row r="40" spans="1:35" ht="26.4">
      <c r="A40" s="92" t="s">
        <v>18</v>
      </c>
      <c r="B40" s="146">
        <f>RANK(Q23,$C23:$V23)</f>
        <v>1</v>
      </c>
      <c r="C40" s="240" t="str">
        <f>Q22</f>
        <v>Nom du 15ième cadet</v>
      </c>
      <c r="D40" s="212"/>
      <c r="E40" s="212"/>
      <c r="F40" s="212"/>
      <c r="G40" s="213"/>
      <c r="H40" s="30"/>
      <c r="I40" s="30"/>
      <c r="J40" s="30"/>
      <c r="K40" s="30"/>
      <c r="L40" s="30"/>
      <c r="M40" s="30"/>
      <c r="N40" s="30"/>
      <c r="O40" s="30"/>
      <c r="P40" s="30"/>
      <c r="Q40" s="30"/>
      <c r="R40" s="30"/>
      <c r="S40" s="30"/>
      <c r="T40" s="30"/>
      <c r="U40" s="30"/>
      <c r="V40" s="30"/>
      <c r="W40" s="30"/>
      <c r="X40" s="30"/>
      <c r="Y40" s="30"/>
      <c r="Z40" s="30"/>
      <c r="AA40" s="30"/>
      <c r="AB40" s="30"/>
      <c r="AC40" s="30"/>
      <c r="AD40" s="30"/>
      <c r="AE40" s="30"/>
      <c r="AF40" s="30"/>
      <c r="AG40" s="30"/>
      <c r="AH40" s="30"/>
      <c r="AI40" s="30"/>
    </row>
    <row r="41" spans="1:35" ht="26.4">
      <c r="A41" s="92" t="s">
        <v>19</v>
      </c>
      <c r="B41" s="147">
        <f>RANK(R23,$C23:$V23)</f>
        <v>1</v>
      </c>
      <c r="C41" s="240" t="str">
        <f>R22</f>
        <v>Nom du 16ième cadet</v>
      </c>
      <c r="D41" s="212"/>
      <c r="E41" s="212"/>
      <c r="F41" s="212"/>
      <c r="G41" s="213"/>
      <c r="H41" s="30"/>
      <c r="I41" s="30"/>
      <c r="J41" s="30"/>
      <c r="K41" s="30"/>
      <c r="L41" s="30"/>
      <c r="M41" s="30"/>
      <c r="N41" s="30"/>
      <c r="O41" s="30"/>
      <c r="P41" s="30"/>
      <c r="Q41" s="30"/>
      <c r="R41" s="30"/>
      <c r="S41" s="30"/>
      <c r="T41" s="30"/>
      <c r="U41" s="30"/>
      <c r="V41" s="30"/>
      <c r="W41" s="30"/>
      <c r="X41" s="30"/>
      <c r="Y41" s="30"/>
      <c r="Z41" s="30"/>
      <c r="AA41" s="30"/>
      <c r="AB41" s="30"/>
      <c r="AC41" s="30"/>
      <c r="AD41" s="30"/>
      <c r="AE41" s="30"/>
      <c r="AF41" s="30"/>
      <c r="AG41" s="30"/>
      <c r="AH41" s="30"/>
      <c r="AI41" s="30"/>
    </row>
    <row r="42" spans="1:35" ht="26.4">
      <c r="A42" s="92" t="s">
        <v>20</v>
      </c>
      <c r="B42" s="146">
        <f>RANK(S23,$C23:$V23)</f>
        <v>1</v>
      </c>
      <c r="C42" s="240" t="str">
        <f>S22</f>
        <v>Nom du 17ième cadet</v>
      </c>
      <c r="D42" s="212"/>
      <c r="E42" s="212"/>
      <c r="F42" s="212"/>
      <c r="G42" s="213"/>
      <c r="H42" s="30"/>
      <c r="I42" s="30"/>
      <c r="J42" s="30"/>
      <c r="K42" s="30"/>
      <c r="L42" s="30"/>
      <c r="M42" s="30"/>
      <c r="N42" s="30"/>
      <c r="O42" s="30"/>
      <c r="P42" s="30"/>
      <c r="Q42" s="30"/>
      <c r="R42" s="30"/>
      <c r="S42" s="30"/>
      <c r="T42" s="30"/>
      <c r="U42" s="30"/>
      <c r="V42" s="30"/>
      <c r="W42" s="30"/>
      <c r="X42" s="30"/>
      <c r="Y42" s="30"/>
      <c r="Z42" s="30"/>
      <c r="AA42" s="30"/>
      <c r="AB42" s="30"/>
      <c r="AC42" s="30"/>
      <c r="AD42" s="30"/>
      <c r="AE42" s="30"/>
      <c r="AF42" s="30"/>
      <c r="AG42" s="30"/>
      <c r="AH42" s="30"/>
      <c r="AI42" s="30"/>
    </row>
    <row r="43" spans="1:35" ht="26.4">
      <c r="A43" s="92" t="s">
        <v>21</v>
      </c>
      <c r="B43" s="146">
        <f>RANK(T23,$C23:$V23)</f>
        <v>1</v>
      </c>
      <c r="C43" s="240" t="str">
        <f>T22</f>
        <v>Nom du 18ième cadet</v>
      </c>
      <c r="D43" s="212"/>
      <c r="E43" s="212"/>
      <c r="F43" s="212"/>
      <c r="G43" s="213"/>
      <c r="H43" s="30"/>
      <c r="I43" s="30"/>
      <c r="J43" s="30"/>
      <c r="K43" s="30"/>
      <c r="L43" s="30"/>
      <c r="M43" s="30"/>
      <c r="N43" s="30"/>
      <c r="O43" s="30"/>
      <c r="P43" s="30"/>
      <c r="Q43" s="30"/>
      <c r="R43" s="30"/>
      <c r="S43" s="30"/>
      <c r="T43" s="30"/>
      <c r="U43" s="30"/>
      <c r="V43" s="30"/>
      <c r="W43" s="30"/>
      <c r="X43" s="30"/>
      <c r="Y43" s="30"/>
      <c r="Z43" s="30"/>
      <c r="AA43" s="30"/>
      <c r="AB43" s="30"/>
      <c r="AC43" s="30"/>
      <c r="AD43" s="30"/>
      <c r="AE43" s="30"/>
      <c r="AF43" s="30"/>
      <c r="AG43" s="30"/>
      <c r="AH43" s="30"/>
      <c r="AI43" s="30"/>
    </row>
    <row r="44" spans="1:35" ht="26.4">
      <c r="A44" s="92" t="s">
        <v>22</v>
      </c>
      <c r="B44" s="146">
        <f>RANK(U23,$C23:$V23)</f>
        <v>1</v>
      </c>
      <c r="C44" s="240" t="str">
        <f>U22</f>
        <v>Nom du 19ième cadet</v>
      </c>
      <c r="D44" s="212"/>
      <c r="E44" s="212"/>
      <c r="F44" s="212"/>
      <c r="G44" s="213"/>
      <c r="H44" s="30"/>
      <c r="I44" s="30"/>
      <c r="J44" s="30"/>
      <c r="K44" s="30"/>
      <c r="L44" s="30"/>
      <c r="M44" s="30"/>
      <c r="N44" s="30"/>
      <c r="O44" s="30"/>
      <c r="P44" s="30"/>
      <c r="Q44" s="30"/>
      <c r="R44" s="30"/>
      <c r="S44" s="30"/>
      <c r="T44" s="30"/>
      <c r="U44" s="30"/>
      <c r="V44" s="30"/>
      <c r="W44" s="30"/>
      <c r="X44" s="30"/>
      <c r="Y44" s="30"/>
      <c r="Z44" s="30"/>
      <c r="AA44" s="30"/>
      <c r="AB44" s="30"/>
      <c r="AC44" s="30"/>
      <c r="AD44" s="30"/>
      <c r="AE44" s="30"/>
      <c r="AF44" s="30"/>
      <c r="AG44" s="30"/>
      <c r="AH44" s="30"/>
      <c r="AI44" s="30"/>
    </row>
    <row r="45" spans="1:35" ht="26.4">
      <c r="A45" s="92" t="s">
        <v>23</v>
      </c>
      <c r="B45" s="146">
        <f>RANK(V23,$C23:$V23)</f>
        <v>1</v>
      </c>
      <c r="C45" s="240" t="str">
        <f>V22</f>
        <v>Nom du 20ième cadet</v>
      </c>
      <c r="D45" s="212"/>
      <c r="E45" s="212"/>
      <c r="F45" s="212"/>
      <c r="G45" s="213"/>
      <c r="H45" s="30"/>
      <c r="I45" s="30"/>
      <c r="J45" s="30"/>
      <c r="K45" s="30"/>
      <c r="L45" s="30"/>
      <c r="M45" s="30"/>
      <c r="N45" s="30"/>
      <c r="O45" s="30"/>
      <c r="P45" s="30"/>
      <c r="Q45" s="30"/>
      <c r="R45" s="30"/>
      <c r="S45" s="30"/>
      <c r="T45" s="30"/>
      <c r="U45" s="30"/>
      <c r="V45" s="30"/>
      <c r="W45" s="30"/>
      <c r="X45" s="30"/>
      <c r="Y45" s="30"/>
      <c r="Z45" s="30"/>
      <c r="AA45" s="30"/>
      <c r="AB45" s="30"/>
      <c r="AC45" s="30"/>
      <c r="AD45" s="30"/>
      <c r="AE45" s="30"/>
      <c r="AF45" s="30"/>
      <c r="AG45" s="30"/>
      <c r="AH45" s="30"/>
      <c r="AI45" s="30"/>
    </row>
    <row r="46" spans="1:35" ht="14.4">
      <c r="A46" s="30"/>
      <c r="B46" s="30"/>
      <c r="C46" s="30"/>
      <c r="D46" s="30"/>
      <c r="E46" s="30"/>
      <c r="F46" s="30"/>
      <c r="G46" s="30"/>
      <c r="H46" s="30"/>
      <c r="I46" s="30"/>
      <c r="J46" s="30"/>
      <c r="K46" s="30"/>
      <c r="L46" s="30"/>
      <c r="M46" s="30"/>
      <c r="N46" s="30"/>
      <c r="O46" s="30"/>
      <c r="P46" s="30"/>
      <c r="Q46" s="30"/>
      <c r="R46" s="30"/>
      <c r="S46" s="30"/>
      <c r="T46" s="30"/>
      <c r="U46" s="30"/>
      <c r="V46" s="30"/>
      <c r="W46" s="30"/>
      <c r="X46" s="30"/>
      <c r="Y46" s="30"/>
      <c r="Z46" s="30"/>
      <c r="AA46" s="30"/>
      <c r="AB46" s="30"/>
      <c r="AC46" s="30"/>
      <c r="AD46" s="30"/>
      <c r="AE46" s="30"/>
      <c r="AF46" s="30"/>
      <c r="AG46" s="30"/>
      <c r="AH46" s="30"/>
      <c r="AI46" s="30"/>
    </row>
    <row r="47" spans="1:35" ht="14.4">
      <c r="A47" s="30"/>
      <c r="B47" s="30"/>
      <c r="C47" s="30"/>
      <c r="D47" s="30"/>
      <c r="E47" s="30"/>
      <c r="F47" s="30"/>
      <c r="G47" s="30"/>
      <c r="H47" s="30"/>
      <c r="I47" s="30"/>
      <c r="J47" s="30"/>
      <c r="K47" s="30"/>
      <c r="L47" s="30"/>
      <c r="M47" s="30"/>
      <c r="N47" s="30"/>
      <c r="O47" s="30"/>
      <c r="P47" s="30"/>
      <c r="Q47" s="30"/>
      <c r="R47" s="30"/>
      <c r="S47" s="30"/>
      <c r="T47" s="30"/>
      <c r="U47" s="30"/>
      <c r="V47" s="30"/>
      <c r="W47" s="30"/>
      <c r="X47" s="30"/>
      <c r="Y47" s="30"/>
      <c r="Z47" s="30"/>
      <c r="AA47" s="30"/>
      <c r="AB47" s="30"/>
      <c r="AC47" s="30"/>
      <c r="AD47" s="30"/>
      <c r="AE47" s="30"/>
      <c r="AF47" s="30"/>
      <c r="AG47" s="30"/>
      <c r="AH47" s="30"/>
      <c r="AI47" s="30"/>
    </row>
    <row r="48" spans="1:35" ht="14.4">
      <c r="A48" s="30"/>
      <c r="B48" s="30"/>
      <c r="C48" s="30"/>
      <c r="D48" s="30"/>
      <c r="E48" s="30"/>
      <c r="F48" s="30"/>
      <c r="G48" s="30"/>
      <c r="H48" s="30"/>
      <c r="I48" s="30"/>
      <c r="J48" s="30"/>
      <c r="K48" s="30"/>
      <c r="L48" s="30"/>
      <c r="M48" s="30"/>
      <c r="N48" s="30"/>
      <c r="O48" s="30"/>
      <c r="P48" s="30"/>
      <c r="Q48" s="30"/>
      <c r="R48" s="30"/>
      <c r="S48" s="30"/>
      <c r="T48" s="30"/>
      <c r="U48" s="30"/>
      <c r="V48" s="30"/>
      <c r="W48" s="30"/>
      <c r="X48" s="30"/>
      <c r="Y48" s="30"/>
      <c r="Z48" s="30"/>
      <c r="AA48" s="30"/>
      <c r="AB48" s="30"/>
      <c r="AC48" s="30"/>
      <c r="AD48" s="30"/>
      <c r="AE48" s="30"/>
      <c r="AF48" s="30"/>
      <c r="AG48" s="30"/>
      <c r="AH48" s="30"/>
      <c r="AI48" s="30"/>
    </row>
    <row r="49" spans="1:35" ht="14.4">
      <c r="A49" s="30"/>
      <c r="B49" s="30"/>
      <c r="C49" s="30"/>
      <c r="D49" s="30"/>
      <c r="E49" s="30"/>
      <c r="F49" s="30"/>
      <c r="G49" s="30"/>
      <c r="H49" s="30"/>
      <c r="I49" s="30"/>
      <c r="J49" s="30"/>
      <c r="K49" s="30"/>
      <c r="L49" s="30"/>
      <c r="M49" s="30"/>
      <c r="N49" s="30"/>
      <c r="O49" s="30"/>
      <c r="P49" s="30"/>
      <c r="Q49" s="30"/>
      <c r="R49" s="30"/>
      <c r="S49" s="30"/>
      <c r="T49" s="30"/>
      <c r="U49" s="30"/>
      <c r="V49" s="30"/>
      <c r="W49" s="30"/>
      <c r="X49" s="30"/>
      <c r="Y49" s="30"/>
      <c r="Z49" s="30"/>
      <c r="AA49" s="30"/>
      <c r="AB49" s="30"/>
      <c r="AC49" s="30"/>
      <c r="AD49" s="30"/>
      <c r="AE49" s="30"/>
      <c r="AF49" s="30"/>
      <c r="AG49" s="30"/>
      <c r="AH49" s="30"/>
      <c r="AI49" s="30"/>
    </row>
  </sheetData>
  <mergeCells count="23">
    <mergeCell ref="C45:G45"/>
    <mergeCell ref="C37:G37"/>
    <mergeCell ref="C38:G38"/>
    <mergeCell ref="C39:G39"/>
    <mergeCell ref="C40:G40"/>
    <mergeCell ref="C41:G41"/>
    <mergeCell ref="C42:G42"/>
    <mergeCell ref="C43:G43"/>
    <mergeCell ref="C33:G33"/>
    <mergeCell ref="C34:G34"/>
    <mergeCell ref="C35:G35"/>
    <mergeCell ref="C36:G36"/>
    <mergeCell ref="C44:G44"/>
    <mergeCell ref="C28:G28"/>
    <mergeCell ref="C29:G29"/>
    <mergeCell ref="C30:G30"/>
    <mergeCell ref="C31:G31"/>
    <mergeCell ref="C32:G32"/>
    <mergeCell ref="AA2:AE6"/>
    <mergeCell ref="AA7:AG10"/>
    <mergeCell ref="Y11:AA11"/>
    <mergeCell ref="C26:G26"/>
    <mergeCell ref="C27:G27"/>
  </mergeCells>
  <phoneticPr fontId="38" type="noConversion"/>
  <conditionalFormatting sqref="C13:M15 N13:V16">
    <cfRule type="cellIs" dxfId="3" priority="3" operator="greaterThan">
      <formula>24</formula>
    </cfRule>
  </conditionalFormatting>
  <conditionalFormatting sqref="C4:V6">
    <cfRule type="cellIs" dxfId="2" priority="2" operator="greaterThan">
      <formula>76</formula>
    </cfRule>
  </conditionalFormatting>
  <conditionalFormatting sqref="C23:W23">
    <cfRule type="colorScale" priority="4">
      <colorScale>
        <cfvo type="min"/>
        <cfvo type="max"/>
        <color rgb="FFFF0000"/>
        <color rgb="FF00B0F0"/>
      </colorScale>
    </cfRule>
  </conditionalFormatting>
  <conditionalFormatting sqref="AC1:AD1 B26:B40 B42:B45">
    <cfRule type="colorScale" priority="1">
      <colorScale>
        <cfvo type="min"/>
        <cfvo type="max"/>
        <color rgb="FF00B0F0"/>
        <color rgb="FFFF0000"/>
      </colorScale>
    </cfRule>
  </conditionalFormatting>
  <conditionalFormatting sqref="AE1 C11:V11 C22:U22 C26:C45">
    <cfRule type="cellIs" dxfId="1" priority="5" operator="equal">
      <formula>0</formula>
    </cfRule>
  </conditionalFormatting>
  <pageMargins left="0.7" right="0.7" top="0.75" bottom="0.75" header="0" footer="0"/>
  <pageSetup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outlinePr summaryBelow="0" summaryRight="0"/>
  </sheetPr>
  <dimension ref="A1:E22"/>
  <sheetViews>
    <sheetView workbookViewId="0"/>
  </sheetViews>
  <sheetFormatPr defaultColWidth="12.6171875" defaultRowHeight="15" customHeight="1"/>
  <cols>
    <col min="1" max="1" width="17.90234375" customWidth="1"/>
    <col min="3" max="3" width="35" customWidth="1"/>
  </cols>
  <sheetData>
    <row r="1" spans="1:5" ht="15" customHeight="1">
      <c r="A1" s="120" t="s">
        <v>61</v>
      </c>
      <c r="B1" s="121" t="s">
        <v>62</v>
      </c>
      <c r="C1" s="122"/>
      <c r="D1" s="30"/>
      <c r="E1" s="30"/>
    </row>
    <row r="2" spans="1:5" ht="15" customHeight="1">
      <c r="A2" s="143" t="s">
        <v>2</v>
      </c>
      <c r="B2" s="144" t="e">
        <f>RANK(Scrutateur!D22,Scrutateur!$D22:$V22)</f>
        <v>#VALUE!</v>
      </c>
      <c r="C2" s="148" t="str">
        <f>Scrutateur!C22</f>
        <v xml:space="preserve"> Nom du 1er cadet</v>
      </c>
      <c r="D2" s="30"/>
      <c r="E2" s="30"/>
    </row>
    <row r="3" spans="1:5" ht="15" customHeight="1">
      <c r="A3" s="92" t="s">
        <v>3</v>
      </c>
      <c r="B3" s="144">
        <f>RANK(Scrutateur!D23,Scrutateur!$D23:$V23)</f>
        <v>1</v>
      </c>
      <c r="C3" s="148" t="str">
        <f>Scrutateur!D22</f>
        <v>Nom du 2ième cadet</v>
      </c>
      <c r="D3" s="30"/>
      <c r="E3" s="30"/>
    </row>
    <row r="4" spans="1:5" ht="15" customHeight="1">
      <c r="A4" s="92" t="s">
        <v>4</v>
      </c>
      <c r="B4" s="144" t="e">
        <f>RANK(Scrutateur!D25,Scrutateur!$D25:$M25)</f>
        <v>#N/A</v>
      </c>
      <c r="C4" s="148" t="str">
        <f>Scrutateur!E22</f>
        <v>Nom du 3ième cadet</v>
      </c>
      <c r="D4" s="30"/>
      <c r="E4" s="30"/>
    </row>
    <row r="5" spans="1:5" ht="15" customHeight="1">
      <c r="A5" s="92" t="s">
        <v>5</v>
      </c>
      <c r="B5" s="144" t="e">
        <f>RANK(Scrutateur!D26,Scrutateur!$D26:$M26)</f>
        <v>#N/A</v>
      </c>
      <c r="C5" s="148" t="str">
        <f>Scrutateur!F22</f>
        <v>Nom du 4ième cadet</v>
      </c>
      <c r="D5" s="30"/>
      <c r="E5" s="30"/>
    </row>
    <row r="6" spans="1:5" ht="15" customHeight="1">
      <c r="A6" s="92" t="s">
        <v>6</v>
      </c>
      <c r="B6" s="144" t="e">
        <f>RANK(Scrutateur!D27,Scrutateur!$D27:$M27)</f>
        <v>#N/A</v>
      </c>
      <c r="C6" s="148" t="str">
        <f>Scrutateur!G22</f>
        <v>Nom du 5ième cadet</v>
      </c>
      <c r="D6" s="30"/>
      <c r="E6" s="30"/>
    </row>
    <row r="7" spans="1:5" ht="15" customHeight="1">
      <c r="A7" s="92" t="s">
        <v>7</v>
      </c>
      <c r="B7" s="144" t="e">
        <f>RANK(Scrutateur!D28,Scrutateur!$D28:$M28)</f>
        <v>#N/A</v>
      </c>
      <c r="C7" s="148" t="str">
        <f>Scrutateur!H22</f>
        <v>Nom du 6ième cadet</v>
      </c>
      <c r="D7" s="30"/>
      <c r="E7" s="30"/>
    </row>
    <row r="8" spans="1:5" ht="15" customHeight="1">
      <c r="A8" s="92" t="s">
        <v>8</v>
      </c>
      <c r="B8" s="144" t="e">
        <f>RANK(Scrutateur!D29,Scrutateur!$D29:$M29)</f>
        <v>#N/A</v>
      </c>
      <c r="C8" s="148" t="str">
        <f>Scrutateur!I22</f>
        <v>Nom du 7ième cadet</v>
      </c>
      <c r="D8" s="30"/>
      <c r="E8" s="30"/>
    </row>
    <row r="9" spans="1:5" ht="15" customHeight="1">
      <c r="A9" s="92" t="s">
        <v>9</v>
      </c>
      <c r="B9" s="144" t="e">
        <f>RANK(Scrutateur!D50,Scrutateur!$D50:$M50)</f>
        <v>#N/A</v>
      </c>
      <c r="C9" s="148" t="str">
        <f>Scrutateur!J22</f>
        <v>Nom du 8ième cadet</v>
      </c>
      <c r="D9" s="30"/>
      <c r="E9" s="30"/>
    </row>
    <row r="10" spans="1:5" ht="15" customHeight="1">
      <c r="A10" s="92" t="s">
        <v>10</v>
      </c>
      <c r="B10" s="144" t="e">
        <f>RANK(Scrutateur!D51,Scrutateur!$D51:$M51)</f>
        <v>#N/A</v>
      </c>
      <c r="C10" s="148" t="str">
        <f>Scrutateur!K22</f>
        <v>Nom du 9ième cadet</v>
      </c>
      <c r="D10" s="30"/>
      <c r="E10" s="30"/>
    </row>
    <row r="11" spans="1:5" ht="15" customHeight="1">
      <c r="A11" s="92" t="s">
        <v>13</v>
      </c>
      <c r="B11" s="144" t="e">
        <f>RANK(Scrutateur!D52,Scrutateur!$D52:$M52)</f>
        <v>#N/A</v>
      </c>
      <c r="C11" s="148" t="str">
        <f>Scrutateur!L22</f>
        <v>Nom du 10ième cadet</v>
      </c>
      <c r="D11" s="30"/>
      <c r="E11" s="30"/>
    </row>
    <row r="12" spans="1:5" ht="15" customHeight="1">
      <c r="A12" s="92" t="s">
        <v>14</v>
      </c>
      <c r="B12" s="144" t="e">
        <f>RANK(Scrutateur!D53,Scrutateur!$D53:$M53)</f>
        <v>#N/A</v>
      </c>
      <c r="C12" s="148" t="str">
        <f>Scrutateur!M22</f>
        <v>Nom du 11ième cadet</v>
      </c>
      <c r="D12" s="30"/>
      <c r="E12" s="30"/>
    </row>
    <row r="13" spans="1:5" ht="15" customHeight="1">
      <c r="A13" s="92" t="s">
        <v>15</v>
      </c>
      <c r="B13" s="144" t="e">
        <f>RANK(Scrutateur!D54,Scrutateur!$D54:$M54)</f>
        <v>#N/A</v>
      </c>
      <c r="C13" s="148" t="str">
        <f>Scrutateur!N22</f>
        <v>Nom du 12ième cadet</v>
      </c>
      <c r="D13" s="30"/>
      <c r="E13" s="30"/>
    </row>
    <row r="14" spans="1:5" ht="15" customHeight="1">
      <c r="A14" s="92" t="s">
        <v>16</v>
      </c>
      <c r="B14" s="144" t="e">
        <f>RANK(Scrutateur!D55,Scrutateur!$D55:$M55)</f>
        <v>#N/A</v>
      </c>
      <c r="C14" s="148" t="str">
        <f>Scrutateur!O22</f>
        <v>Nom du 13ième cadet</v>
      </c>
      <c r="D14" s="30"/>
      <c r="E14" s="30"/>
    </row>
    <row r="15" spans="1:5" ht="15" customHeight="1">
      <c r="A15" s="92" t="s">
        <v>17</v>
      </c>
      <c r="B15" s="144" t="e">
        <f>RANK(Scrutateur!D56,Scrutateur!$D56:$M56)</f>
        <v>#N/A</v>
      </c>
      <c r="C15" s="148" t="str">
        <f>Scrutateur!P22</f>
        <v>Nom du 14ième cadet</v>
      </c>
      <c r="D15" s="30"/>
      <c r="E15" s="30"/>
    </row>
    <row r="16" spans="1:5" ht="15" customHeight="1">
      <c r="A16" s="92" t="s">
        <v>18</v>
      </c>
      <c r="B16" s="149" t="e">
        <f>RANK(Scrutateur!M26,Scrutateur!$D26:M26)</f>
        <v>#N/A</v>
      </c>
      <c r="C16" s="148" t="str">
        <f>Scrutateur!Q22</f>
        <v>Nom du 15ième cadet</v>
      </c>
      <c r="D16" s="30"/>
      <c r="E16" s="30"/>
    </row>
    <row r="17" spans="1:5" ht="15" customHeight="1">
      <c r="A17" s="92" t="s">
        <v>19</v>
      </c>
      <c r="B17" s="149" t="e">
        <f>RANK(Scrutateur!M27,Scrutateur!$D27:M27)</f>
        <v>#N/A</v>
      </c>
      <c r="C17" s="148" t="str">
        <f>Scrutateur!R22</f>
        <v>Nom du 16ième cadet</v>
      </c>
      <c r="D17" s="30"/>
      <c r="E17" s="30"/>
    </row>
    <row r="18" spans="1:5" ht="15" customHeight="1">
      <c r="A18" s="92" t="s">
        <v>20</v>
      </c>
      <c r="B18" s="149" t="e">
        <f>RANK(Scrutateur!M28,Scrutateur!$D28:M28)</f>
        <v>#N/A</v>
      </c>
      <c r="C18" s="148" t="str">
        <f>Scrutateur!S22</f>
        <v>Nom du 17ième cadet</v>
      </c>
      <c r="D18" s="30"/>
      <c r="E18" s="30"/>
    </row>
    <row r="19" spans="1:5" ht="15" customHeight="1">
      <c r="A19" s="92" t="s">
        <v>21</v>
      </c>
      <c r="B19" s="149" t="e">
        <f>RANK(Scrutateur!M29,Scrutateur!$D29:M29)</f>
        <v>#N/A</v>
      </c>
      <c r="C19" s="148" t="str">
        <f>Scrutateur!T22</f>
        <v>Nom du 18ième cadet</v>
      </c>
      <c r="D19" s="30"/>
      <c r="E19" s="30"/>
    </row>
    <row r="20" spans="1:5" ht="15" customHeight="1">
      <c r="A20" s="92" t="s">
        <v>22</v>
      </c>
      <c r="B20" s="149" t="e">
        <f>RANK(Scrutateur!M50,Scrutateur!$D50:M50)</f>
        <v>#N/A</v>
      </c>
      <c r="C20" s="148" t="str">
        <f>Scrutateur!U22</f>
        <v>Nom du 19ième cadet</v>
      </c>
      <c r="D20" s="30"/>
      <c r="E20" s="30"/>
    </row>
    <row r="21" spans="1:5" ht="15" customHeight="1">
      <c r="A21" s="92" t="s">
        <v>23</v>
      </c>
      <c r="B21" s="149" t="e">
        <f>RANK(Scrutateur!M51,Scrutateur!$D51:M51)</f>
        <v>#N/A</v>
      </c>
      <c r="C21" s="148" t="str">
        <f>Scrutateur!V22</f>
        <v>Nom du 20ième cadet</v>
      </c>
      <c r="D21" s="30"/>
      <c r="E21" s="30"/>
    </row>
    <row r="22" spans="1:5" ht="14.4">
      <c r="E22" s="30"/>
    </row>
  </sheetData>
  <conditionalFormatting sqref="B1:B21 A1">
    <cfRule type="colorScale" priority="1">
      <colorScale>
        <cfvo type="min"/>
        <cfvo type="max"/>
        <color rgb="FF00B0F0"/>
        <color rgb="FFFF0000"/>
      </colorScale>
    </cfRule>
  </conditionalFormatting>
  <conditionalFormatting sqref="C1:C21">
    <cfRule type="cellIs" dxfId="0" priority="2" operator="equal">
      <formula>0</formula>
    </cfRule>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97EF3FD323324F4EAE38C03E6F755036" ma:contentTypeVersion="10" ma:contentTypeDescription="Create a new document." ma:contentTypeScope="" ma:versionID="e805ce342a4a25acd795978e0515914c">
  <xsd:schema xmlns:xsd="http://www.w3.org/2001/XMLSchema" xmlns:xs="http://www.w3.org/2001/XMLSchema" xmlns:p="http://schemas.microsoft.com/office/2006/metadata/properties" xmlns:ns2="6fa48c4c-131c-4118-bcbb-f723df69cb30" xmlns:ns3="8ba13ccc-e363-4e22-aa19-8854499393bd" targetNamespace="http://schemas.microsoft.com/office/2006/metadata/properties" ma:root="true" ma:fieldsID="898c8e266ba4f3191c54fbdd0d5e5143" ns2:_="" ns3:_="">
    <xsd:import namespace="6fa48c4c-131c-4118-bcbb-f723df69cb30"/>
    <xsd:import namespace="8ba13ccc-e363-4e22-aa19-8854499393bd"/>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element ref="ns2:MediaServiceSearchPropertie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fa48c4c-131c-4118-bcbb-f723df69cb3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SearchProperties" ma:index="1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ba13ccc-e363-4e22-aa19-8854499393bd"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4967760-FF6A-409E-BC02-3B047C497ECE}">
  <ds:schemaRefs>
    <ds:schemaRef ds:uri="http://schemas.microsoft.com/office/2006/metadata/properties"/>
    <ds:schemaRef ds:uri="http://schemas.microsoft.com/office/infopath/2007/PartnerControls"/>
    <ds:schemaRef ds:uri="608c59bb-6968-4e46-a420-3a34d7899a44"/>
    <ds:schemaRef ds:uri="dd472751-9241-49e6-8397-baf5e8627c69"/>
  </ds:schemaRefs>
</ds:datastoreItem>
</file>

<file path=customXml/itemProps2.xml><?xml version="1.0" encoding="utf-8"?>
<ds:datastoreItem xmlns:ds="http://schemas.openxmlformats.org/officeDocument/2006/customXml" ds:itemID="{33667C0A-703D-4F04-998E-12BE814BA97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fa48c4c-131c-4118-bcbb-f723df69cb30"/>
    <ds:schemaRef ds:uri="8ba13ccc-e363-4e22-aa19-8854499393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163790B-A916-4895-B8EC-601B6043682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Instructions</vt:lpstr>
      <vt:lpstr>Juge 1</vt:lpstr>
      <vt:lpstr>Juge 2</vt:lpstr>
      <vt:lpstr>Juge 3</vt:lpstr>
      <vt:lpstr>Chronométreur</vt:lpstr>
      <vt:lpstr>Scrutateur</vt:lpstr>
      <vt:lpstr>Final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Usager</dc:creator>
  <cp:lastModifiedBy>Vern Toews</cp:lastModifiedBy>
  <cp:lastPrinted>2023-04-29T00:12:45Z</cp:lastPrinted>
  <dcterms:created xsi:type="dcterms:W3CDTF">2023-04-20T14:29:09Z</dcterms:created>
  <dcterms:modified xsi:type="dcterms:W3CDTF">2024-03-26T18:28:20Z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0x01010097EF3FD323324F4EAE38C03E6F755036</vt:lpwstr>
  </property>
  <property fmtid="{D5CDD505-2E9C-101B-9397-08002B2CF9AE}" pid="3" name="MediaServiceImageTags">
    <vt:lpwstr/>
  </property>
</Properties>
</file>