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ircadetleagueofcanada.sharepoint.com/sites/NationalOfficeLibrary/Shared Documents/Events - Josée/Effective Speaking/Score Scheets/"/>
    </mc:Choice>
  </mc:AlternateContent>
  <xr:revisionPtr revIDLastSave="1" documentId="8_{0F200B79-EB1D-4018-B77C-72278952521F}" xr6:coauthVersionLast="47" xr6:coauthVersionMax="47" xr10:uidLastSave="{261A31C9-4A01-489D-9E81-A4CB9379BCC0}"/>
  <bookViews>
    <workbookView xWindow="20370" yWindow="-120" windowWidth="29040" windowHeight="15840" activeTab="1" xr2:uid="{00000000-000D-0000-FFFF-FFFF00000000}"/>
  </bookViews>
  <sheets>
    <sheet name="Instructions" sheetId="1" r:id="rId1"/>
    <sheet name="Judge 1" sheetId="2" r:id="rId2"/>
    <sheet name="Judge 2" sheetId="3" r:id="rId3"/>
    <sheet name="Judge 3" sheetId="4" r:id="rId4"/>
    <sheet name="Timer" sheetId="5" r:id="rId5"/>
    <sheet name="Teller" sheetId="6" r:id="rId6"/>
    <sheet name="Final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6" l="1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D14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X21" i="2"/>
  <c r="X24" i="2" s="1"/>
  <c r="W21" i="2"/>
  <c r="W24" i="2" s="1"/>
  <c r="V21" i="2"/>
  <c r="V24" i="2" s="1"/>
  <c r="U21" i="2"/>
  <c r="U24" i="2" s="1"/>
  <c r="T21" i="2"/>
  <c r="T24" i="2" s="1"/>
  <c r="S21" i="2"/>
  <c r="S24" i="2" s="1"/>
  <c r="R21" i="2"/>
  <c r="Q21" i="2"/>
  <c r="P21" i="2"/>
  <c r="O21" i="2"/>
  <c r="O24" i="2" s="1"/>
  <c r="N21" i="2"/>
  <c r="N24" i="2" s="1"/>
  <c r="M21" i="2"/>
  <c r="M24" i="2" s="1"/>
  <c r="L21" i="2"/>
  <c r="K21" i="2"/>
  <c r="J21" i="2"/>
  <c r="J24" i="2" s="1"/>
  <c r="I21" i="2"/>
  <c r="I24" i="2" s="1"/>
  <c r="H21" i="2"/>
  <c r="H24" i="2" s="1"/>
  <c r="G21" i="2"/>
  <c r="G24" i="2" s="1"/>
  <c r="F21" i="2"/>
  <c r="F24" i="2" s="1"/>
  <c r="E21" i="2"/>
  <c r="E24" i="2" s="1"/>
  <c r="J24" i="3"/>
  <c r="I24" i="3"/>
  <c r="H24" i="3"/>
  <c r="G24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C14" i="6" s="1"/>
  <c r="X21" i="3"/>
  <c r="X24" i="3" s="1"/>
  <c r="W21" i="3"/>
  <c r="W24" i="3" s="1"/>
  <c r="V21" i="3"/>
  <c r="V24" i="3" s="1"/>
  <c r="U21" i="3"/>
  <c r="U24" i="3" s="1"/>
  <c r="T21" i="3"/>
  <c r="T24" i="3" s="1"/>
  <c r="S21" i="3"/>
  <c r="S24" i="3" s="1"/>
  <c r="R21" i="3"/>
  <c r="R24" i="3" s="1"/>
  <c r="Q21" i="3"/>
  <c r="Q24" i="3" s="1"/>
  <c r="P21" i="3"/>
  <c r="P24" i="3" s="1"/>
  <c r="O21" i="3"/>
  <c r="O24" i="3" s="1"/>
  <c r="N21" i="3"/>
  <c r="N24" i="3" s="1"/>
  <c r="M21" i="3"/>
  <c r="M24" i="3" s="1"/>
  <c r="L21" i="3"/>
  <c r="L24" i="3" s="1"/>
  <c r="K21" i="3"/>
  <c r="K24" i="3" s="1"/>
  <c r="J21" i="3"/>
  <c r="I21" i="3"/>
  <c r="H21" i="3"/>
  <c r="G21" i="3"/>
  <c r="F21" i="3"/>
  <c r="F24" i="3" s="1"/>
  <c r="E21" i="3"/>
  <c r="E24" i="3" s="1"/>
  <c r="Q24" i="4"/>
  <c r="P24" i="4"/>
  <c r="O24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V6" i="6" s="1"/>
  <c r="C4" i="6" l="1"/>
  <c r="V4" i="6"/>
  <c r="V5" i="6"/>
  <c r="P24" i="2"/>
  <c r="Q24" i="2"/>
  <c r="R24" i="2"/>
  <c r="K24" i="2"/>
  <c r="L24" i="2"/>
  <c r="D6" i="6"/>
  <c r="E6" i="6"/>
  <c r="F6" i="6"/>
  <c r="G6" i="6"/>
  <c r="H6" i="6"/>
  <c r="I6" i="6"/>
  <c r="J6" i="6"/>
  <c r="K6" i="6"/>
  <c r="L6" i="6"/>
  <c r="M6" i="6"/>
  <c r="N6" i="6"/>
  <c r="D7" i="6"/>
  <c r="E7" i="6"/>
  <c r="F7" i="6"/>
  <c r="G7" i="6"/>
  <c r="H7" i="6"/>
  <c r="I7" i="6"/>
  <c r="J7" i="6"/>
  <c r="K7" i="6"/>
  <c r="L7" i="6"/>
  <c r="M7" i="6"/>
  <c r="N7" i="6"/>
  <c r="C11" i="6"/>
  <c r="D11" i="6"/>
  <c r="E11" i="6"/>
  <c r="F11" i="6"/>
  <c r="G11" i="6"/>
  <c r="H11" i="6"/>
  <c r="I11" i="6"/>
  <c r="J11" i="6"/>
  <c r="K11" i="6"/>
  <c r="L11" i="6"/>
  <c r="M11" i="6"/>
  <c r="N11" i="6"/>
  <c r="C13" i="6"/>
  <c r="D13" i="6"/>
  <c r="E13" i="6"/>
  <c r="F13" i="6"/>
  <c r="G13" i="6"/>
  <c r="H13" i="6"/>
  <c r="I13" i="6"/>
  <c r="J13" i="6"/>
  <c r="K13" i="6"/>
  <c r="L13" i="6"/>
  <c r="M13" i="6"/>
  <c r="N13" i="6"/>
  <c r="L8" i="6" l="1"/>
  <c r="G8" i="6"/>
  <c r="H8" i="6"/>
  <c r="N8" i="6"/>
  <c r="F8" i="6"/>
  <c r="D8" i="6"/>
  <c r="E8" i="6"/>
  <c r="M8" i="6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V22" i="6"/>
  <c r="C21" i="7" s="1"/>
  <c r="U22" i="6"/>
  <c r="C20" i="7" s="1"/>
  <c r="T22" i="6"/>
  <c r="C19" i="7" s="1"/>
  <c r="S22" i="6"/>
  <c r="C42" i="6" s="1"/>
  <c r="C18" i="7"/>
  <c r="R22" i="6"/>
  <c r="C17" i="7" s="1"/>
  <c r="Q22" i="6"/>
  <c r="C40" i="6" s="1"/>
  <c r="C16" i="7"/>
  <c r="P22" i="6"/>
  <c r="C15" i="7" s="1"/>
  <c r="O22" i="6"/>
  <c r="C14" i="7" s="1"/>
  <c r="N22" i="6"/>
  <c r="C13" i="7" s="1"/>
  <c r="M22" i="6"/>
  <c r="C12" i="7" s="1"/>
  <c r="L22" i="6"/>
  <c r="C11" i="7" s="1"/>
  <c r="K22" i="6"/>
  <c r="C10" i="7" s="1"/>
  <c r="J22" i="6"/>
  <c r="C9" i="7" s="1"/>
  <c r="I22" i="6"/>
  <c r="C8" i="7" s="1"/>
  <c r="H22" i="6"/>
  <c r="C7" i="7" s="1"/>
  <c r="G22" i="6"/>
  <c r="C6" i="7" s="1"/>
  <c r="F22" i="6"/>
  <c r="C5" i="7" s="1"/>
  <c r="E22" i="6"/>
  <c r="C4" i="7" s="1"/>
  <c r="D22" i="6"/>
  <c r="C3" i="7" s="1"/>
  <c r="C22" i="6"/>
  <c r="C26" i="6" s="1"/>
  <c r="V11" i="6"/>
  <c r="AY2" i="4" s="1"/>
  <c r="U11" i="6"/>
  <c r="AX2" i="4" s="1"/>
  <c r="T11" i="6"/>
  <c r="AW2" i="4" s="1"/>
  <c r="S11" i="6"/>
  <c r="AV2" i="2" s="1"/>
  <c r="R11" i="6"/>
  <c r="AU2" i="4" s="1"/>
  <c r="Q11" i="6"/>
  <c r="AT2" i="2" s="1"/>
  <c r="P11" i="6"/>
  <c r="AS2" i="4" s="1"/>
  <c r="O11" i="6"/>
  <c r="AR2" i="3" s="1"/>
  <c r="AP2" i="2"/>
  <c r="AL2" i="2"/>
  <c r="AH2" i="2"/>
  <c r="I23" i="5"/>
  <c r="J23" i="5" s="1"/>
  <c r="C16" i="6" s="1"/>
  <c r="E23" i="5"/>
  <c r="F23" i="5" s="1"/>
  <c r="V7" i="6" s="1"/>
  <c r="B23" i="5"/>
  <c r="I22" i="5"/>
  <c r="J22" i="5"/>
  <c r="D16" i="6"/>
  <c r="F22" i="5"/>
  <c r="E22" i="5"/>
  <c r="K22" i="5"/>
  <c r="B22" i="5"/>
  <c r="I21" i="5"/>
  <c r="J21" i="5"/>
  <c r="E16" i="6"/>
  <c r="E21" i="5"/>
  <c r="K21" i="5"/>
  <c r="B21" i="5"/>
  <c r="I20" i="5"/>
  <c r="J20" i="5"/>
  <c r="F16" i="6"/>
  <c r="F20" i="5"/>
  <c r="L20" i="5"/>
  <c r="E20" i="5"/>
  <c r="K20" i="5"/>
  <c r="B20" i="5"/>
  <c r="I19" i="5"/>
  <c r="J19" i="5"/>
  <c r="G16" i="6"/>
  <c r="E19" i="5"/>
  <c r="K19" i="5"/>
  <c r="B19" i="5"/>
  <c r="K18" i="5"/>
  <c r="J18" i="5"/>
  <c r="H16" i="6"/>
  <c r="I18" i="5"/>
  <c r="E18" i="5"/>
  <c r="F18" i="5"/>
  <c r="B18" i="5"/>
  <c r="I17" i="5"/>
  <c r="J17" i="5"/>
  <c r="I16" i="6"/>
  <c r="E17" i="5"/>
  <c r="F17" i="5"/>
  <c r="B17" i="5"/>
  <c r="J16" i="5"/>
  <c r="J16" i="6"/>
  <c r="I16" i="5"/>
  <c r="K16" i="5"/>
  <c r="F16" i="5"/>
  <c r="O7" i="6"/>
  <c r="E16" i="5"/>
  <c r="B16" i="5"/>
  <c r="I15" i="5"/>
  <c r="J15" i="5"/>
  <c r="K16" i="6"/>
  <c r="E15" i="5"/>
  <c r="F15" i="5"/>
  <c r="B15" i="5"/>
  <c r="J14" i="5"/>
  <c r="L16" i="6"/>
  <c r="I14" i="5"/>
  <c r="F14" i="5"/>
  <c r="L14" i="5"/>
  <c r="E14" i="5"/>
  <c r="K14" i="5"/>
  <c r="B14" i="5"/>
  <c r="I13" i="5"/>
  <c r="J13" i="5"/>
  <c r="M16" i="6"/>
  <c r="E13" i="5"/>
  <c r="K13" i="5"/>
  <c r="B13" i="5"/>
  <c r="L12" i="5"/>
  <c r="J12" i="5"/>
  <c r="N16" i="6"/>
  <c r="I12" i="5"/>
  <c r="F12" i="5"/>
  <c r="E12" i="5"/>
  <c r="K12" i="5"/>
  <c r="B12" i="5"/>
  <c r="K11" i="5"/>
  <c r="I11" i="5"/>
  <c r="J11" i="5"/>
  <c r="O16" i="6"/>
  <c r="E11" i="5"/>
  <c r="F11" i="5"/>
  <c r="B11" i="5"/>
  <c r="K10" i="5"/>
  <c r="J10" i="5"/>
  <c r="P16" i="6"/>
  <c r="I10" i="5"/>
  <c r="F10" i="5"/>
  <c r="E10" i="5"/>
  <c r="B10" i="5"/>
  <c r="I9" i="5"/>
  <c r="J9" i="5"/>
  <c r="Q16" i="6"/>
  <c r="E9" i="5"/>
  <c r="F9" i="5"/>
  <c r="B9" i="5"/>
  <c r="J8" i="5"/>
  <c r="R16" i="6"/>
  <c r="I8" i="5"/>
  <c r="K8" i="5"/>
  <c r="F8" i="5"/>
  <c r="E8" i="5"/>
  <c r="B8" i="5"/>
  <c r="I7" i="5"/>
  <c r="J7" i="5"/>
  <c r="S16" i="6"/>
  <c r="E7" i="5"/>
  <c r="F7" i="5"/>
  <c r="B7" i="5"/>
  <c r="J6" i="5"/>
  <c r="T16" i="6"/>
  <c r="I6" i="5"/>
  <c r="F6" i="5"/>
  <c r="L6" i="5"/>
  <c r="E6" i="5"/>
  <c r="K6" i="5"/>
  <c r="B6" i="5"/>
  <c r="I5" i="5"/>
  <c r="J5" i="5"/>
  <c r="U16" i="6"/>
  <c r="E5" i="5"/>
  <c r="K5" i="5"/>
  <c r="B5" i="5"/>
  <c r="I4" i="5"/>
  <c r="J4" i="5" s="1"/>
  <c r="V16" i="6" s="1"/>
  <c r="E4" i="5"/>
  <c r="B4" i="5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AF22" i="4"/>
  <c r="X24" i="4" s="1"/>
  <c r="U6" i="6"/>
  <c r="T6" i="6"/>
  <c r="U24" i="4"/>
  <c r="R6" i="6"/>
  <c r="Q6" i="6"/>
  <c r="P6" i="6"/>
  <c r="O6" i="6"/>
  <c r="M24" i="4"/>
  <c r="E21" i="4"/>
  <c r="AQ2" i="4"/>
  <c r="AP2" i="4"/>
  <c r="AO2" i="4"/>
  <c r="AN2" i="4"/>
  <c r="AM2" i="4"/>
  <c r="AL2" i="4"/>
  <c r="AK2" i="4"/>
  <c r="AJ2" i="4"/>
  <c r="AI2" i="4"/>
  <c r="AH2" i="4"/>
  <c r="AG2" i="4"/>
  <c r="AF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L17" i="6"/>
  <c r="J17" i="6"/>
  <c r="D17" i="6"/>
  <c r="AQ2" i="3"/>
  <c r="AO2" i="3"/>
  <c r="AN2" i="3"/>
  <c r="AM2" i="3"/>
  <c r="AK2" i="3"/>
  <c r="AJ2" i="3"/>
  <c r="AI2" i="3"/>
  <c r="AG2" i="3"/>
  <c r="AF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V13" i="6"/>
  <c r="U13" i="6"/>
  <c r="T13" i="6"/>
  <c r="T17" i="6" s="1"/>
  <c r="S13" i="6"/>
  <c r="R13" i="6"/>
  <c r="Q13" i="6"/>
  <c r="P13" i="6"/>
  <c r="P17" i="6" s="1"/>
  <c r="O13" i="6"/>
  <c r="K8" i="6"/>
  <c r="J8" i="6"/>
  <c r="I8" i="6"/>
  <c r="AQ2" i="2"/>
  <c r="AO2" i="2"/>
  <c r="AN2" i="2"/>
  <c r="AM2" i="2"/>
  <c r="AK2" i="2"/>
  <c r="AJ2" i="2"/>
  <c r="AI2" i="2"/>
  <c r="AG2" i="2"/>
  <c r="AF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P7" i="6"/>
  <c r="L17" i="5"/>
  <c r="Q7" i="6"/>
  <c r="L18" i="5"/>
  <c r="L22" i="5"/>
  <c r="L7" i="5"/>
  <c r="L9" i="5"/>
  <c r="L11" i="5"/>
  <c r="L15" i="5"/>
  <c r="I24" i="4"/>
  <c r="K9" i="5"/>
  <c r="L10" i="5"/>
  <c r="K17" i="5"/>
  <c r="S7" i="6"/>
  <c r="J24" i="4"/>
  <c r="R24" i="4"/>
  <c r="F5" i="5"/>
  <c r="F13" i="5"/>
  <c r="F21" i="5"/>
  <c r="K24" i="4"/>
  <c r="S24" i="4"/>
  <c r="K7" i="5"/>
  <c r="L8" i="5"/>
  <c r="U7" i="6"/>
  <c r="K15" i="5"/>
  <c r="L16" i="5"/>
  <c r="L24" i="4"/>
  <c r="T24" i="4"/>
  <c r="F19" i="5"/>
  <c r="S6" i="6"/>
  <c r="F24" i="4"/>
  <c r="N24" i="4"/>
  <c r="V24" i="4"/>
  <c r="G24" i="4"/>
  <c r="W24" i="4"/>
  <c r="H24" i="4"/>
  <c r="C45" i="6"/>
  <c r="L21" i="5"/>
  <c r="T7" i="6"/>
  <c r="L5" i="5"/>
  <c r="R7" i="6"/>
  <c r="L19" i="5"/>
  <c r="L13" i="5"/>
  <c r="C6" i="6" l="1"/>
  <c r="E24" i="4"/>
  <c r="K23" i="5"/>
  <c r="U8" i="6"/>
  <c r="U23" i="6" s="1"/>
  <c r="U17" i="6"/>
  <c r="E17" i="6"/>
  <c r="G17" i="6"/>
  <c r="H17" i="6"/>
  <c r="L23" i="5"/>
  <c r="C15" i="6"/>
  <c r="M17" i="6"/>
  <c r="L23" i="6" s="1"/>
  <c r="K17" i="6"/>
  <c r="N23" i="6" s="1"/>
  <c r="N17" i="6"/>
  <c r="K23" i="6" s="1"/>
  <c r="I17" i="6"/>
  <c r="O17" i="6"/>
  <c r="J23" i="6" s="1"/>
  <c r="O8" i="6"/>
  <c r="O23" i="6" s="1"/>
  <c r="R8" i="6"/>
  <c r="Q8" i="6"/>
  <c r="I23" i="6"/>
  <c r="M23" i="6"/>
  <c r="E23" i="6"/>
  <c r="D23" i="6"/>
  <c r="R17" i="6"/>
  <c r="G23" i="6" s="1"/>
  <c r="F17" i="6"/>
  <c r="Q17" i="6"/>
  <c r="H23" i="6" s="1"/>
  <c r="S17" i="6"/>
  <c r="F23" i="6" s="1"/>
  <c r="T8" i="6"/>
  <c r="T23" i="6" s="1"/>
  <c r="V8" i="6"/>
  <c r="S8" i="6"/>
  <c r="P8" i="6"/>
  <c r="P23" i="6" s="1"/>
  <c r="V17" i="6"/>
  <c r="C37" i="6"/>
  <c r="AV2" i="3"/>
  <c r="C32" i="6"/>
  <c r="C43" i="6"/>
  <c r="C41" i="6"/>
  <c r="K4" i="5"/>
  <c r="C34" i="6"/>
  <c r="AR2" i="4"/>
  <c r="AR2" i="2"/>
  <c r="C33" i="6"/>
  <c r="AS2" i="2"/>
  <c r="C30" i="6"/>
  <c r="AU2" i="3"/>
  <c r="C29" i="6"/>
  <c r="AV2" i="4"/>
  <c r="AW2" i="3"/>
  <c r="C38" i="6"/>
  <c r="C44" i="6"/>
  <c r="C39" i="6"/>
  <c r="AX2" i="2"/>
  <c r="AX2" i="3"/>
  <c r="AT2" i="4"/>
  <c r="C31" i="6"/>
  <c r="C28" i="6"/>
  <c r="C27" i="6"/>
  <c r="AU2" i="2"/>
  <c r="AY2" i="2"/>
  <c r="C36" i="6"/>
  <c r="C35" i="6"/>
  <c r="AW2" i="2"/>
  <c r="AS2" i="3"/>
  <c r="B2" i="7"/>
  <c r="AH2" i="3"/>
  <c r="AL2" i="3"/>
  <c r="AP2" i="3"/>
  <c r="AT2" i="3"/>
  <c r="F4" i="5"/>
  <c r="C7" i="6" s="1"/>
  <c r="C2" i="7"/>
  <c r="AY2" i="3"/>
  <c r="Q23" i="6" l="1"/>
  <c r="R23" i="6"/>
  <c r="C17" i="6"/>
  <c r="V23" i="6" s="1"/>
  <c r="S23" i="6"/>
  <c r="C8" i="6"/>
  <c r="C23" i="6" s="1"/>
  <c r="L4" i="5"/>
  <c r="B3" i="7" l="1"/>
  <c r="B34" i="6"/>
  <c r="B41" i="6"/>
  <c r="B30" i="6"/>
  <c r="B38" i="6"/>
  <c r="B45" i="6"/>
  <c r="B42" i="6"/>
  <c r="B36" i="6"/>
  <c r="B44" i="6"/>
  <c r="B29" i="6"/>
  <c r="B35" i="6"/>
  <c r="B26" i="6"/>
  <c r="B33" i="6"/>
  <c r="B28" i="6"/>
  <c r="B40" i="6"/>
  <c r="B27" i="6"/>
  <c r="B43" i="6"/>
  <c r="B31" i="6"/>
  <c r="B37" i="6"/>
  <c r="B32" i="6"/>
  <c r="B39" i="6"/>
</calcChain>
</file>

<file path=xl/sharedStrings.xml><?xml version="1.0" encoding="utf-8"?>
<sst xmlns="http://schemas.openxmlformats.org/spreadsheetml/2006/main" count="572" uniqueCount="124">
  <si>
    <t>PREPARED SPEECH</t>
  </si>
  <si>
    <t>SUJETS PRÉPARÉS</t>
  </si>
  <si>
    <t>ENGLISH</t>
  </si>
  <si>
    <t>Français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</si>
  <si>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</si>
  <si>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</si>
  <si>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</si>
  <si>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</si>
  <si>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</si>
  <si>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</si>
  <si>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</si>
  <si>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</si>
  <si>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</si>
  <si>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Judge #1</t>
  </si>
  <si>
    <t>Judge 1 Name</t>
  </si>
  <si>
    <r>
      <t xml:space="preserve">The contestants' names are inserted into all pages through the teller's page. The teller inserts the names in the proper boxes and all the info appears on all pages. </t>
    </r>
    <r>
      <rPr>
        <b/>
        <u/>
        <sz val="18"/>
        <color rgb="FFFF0000"/>
        <rFont val="Calibri"/>
        <family val="2"/>
      </rPr>
      <t>All pages are linked to the Teller's.</t>
    </r>
  </si>
  <si>
    <t>Judges and and Timer input their marks or infos in their respective pages. Forumulas are automatic. Do not write in shaded areas.</t>
  </si>
  <si>
    <t>Judge #2</t>
  </si>
  <si>
    <t>Judge 2 Name</t>
  </si>
  <si>
    <t>Judge #3</t>
  </si>
  <si>
    <t>Judge 3 Name</t>
  </si>
  <si>
    <t>Teller</t>
  </si>
  <si>
    <t>Teller Name</t>
  </si>
  <si>
    <t>Timer</t>
  </si>
  <si>
    <t>Timer Name</t>
  </si>
  <si>
    <t>Host</t>
  </si>
  <si>
    <t>Host Name</t>
  </si>
  <si>
    <t>MC</t>
  </si>
  <si>
    <t>MC Name</t>
  </si>
  <si>
    <t>Briefing</t>
  </si>
  <si>
    <t>Briefing Name</t>
  </si>
  <si>
    <t>Speaker Order</t>
  </si>
  <si>
    <t>Wing</t>
  </si>
  <si>
    <t>Topic</t>
  </si>
  <si>
    <t>Enter data in WHITE spaces ONLY</t>
  </si>
  <si>
    <t>Pay attention to columns (reverse competing order)</t>
  </si>
  <si>
    <t>Cadets</t>
  </si>
  <si>
    <t>Prepared Speech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</si>
  <si>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</si>
  <si>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</si>
  <si>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</si>
  <si>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</si>
  <si>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</si>
  <si>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</si>
  <si>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</si>
  <si>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</si>
  <si>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</si>
  <si>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</si>
  <si>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</si>
  <si>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Impromptu Speech</t>
  </si>
  <si>
    <t>Introduction</t>
  </si>
  <si>
    <t>/3</t>
  </si>
  <si>
    <t>/2</t>
  </si>
  <si>
    <t>Effective and appropriate presentation</t>
  </si>
  <si>
    <t>Body of Speech</t>
  </si>
  <si>
    <t>Knowledgable about the subject</t>
  </si>
  <si>
    <t>Information complete and logically presented</t>
  </si>
  <si>
    <t>Speech developed with originality</t>
  </si>
  <si>
    <t>Proper and effective use of language</t>
  </si>
  <si>
    <t>Kept to topic</t>
  </si>
  <si>
    <t>Correct grammar</t>
  </si>
  <si>
    <t>Conclusion</t>
  </si>
  <si>
    <t>Left audience with an appreciation of topic</t>
  </si>
  <si>
    <t>Sums up material</t>
  </si>
  <si>
    <t>Logical: a capsule of what has been said</t>
  </si>
  <si>
    <t>Delivery and Style</t>
  </si>
  <si>
    <t>Spoke to audience with enthusiasm, confidence and eye contact</t>
  </si>
  <si>
    <t>/10</t>
  </si>
  <si>
    <t>Rate of delivery</t>
  </si>
  <si>
    <t>/6</t>
  </si>
  <si>
    <t>Proper stance, audible, correct pronunciation &amp; enunciation</t>
  </si>
  <si>
    <t>Score</t>
  </si>
  <si>
    <t>/60</t>
  </si>
  <si>
    <t>/40</t>
  </si>
  <si>
    <t>Combined Score</t>
  </si>
  <si>
    <t>/100</t>
  </si>
  <si>
    <t>Do not delete any date from the table. The teller will do it. Ne supprimez pas les données; le scrutateur s'en chargera</t>
  </si>
  <si>
    <t>Prepared speech</t>
  </si>
  <si>
    <t>Totals</t>
  </si>
  <si>
    <t>Time fault lookup table</t>
  </si>
  <si>
    <t>Speaker</t>
  </si>
  <si>
    <t>Minutes</t>
  </si>
  <si>
    <t>Seconds</t>
  </si>
  <si>
    <t>Time</t>
  </si>
  <si>
    <t>Faults</t>
  </si>
  <si>
    <t>Prepared time faults</t>
  </si>
  <si>
    <t>Impromptu time faults</t>
  </si>
  <si>
    <t>Is your stopwatch ready ?                  Avez-vous votre chonomètre en main?</t>
  </si>
  <si>
    <t>Impromptu starts here!      Le discours impromptu commence ici !</t>
  </si>
  <si>
    <t>Don't forget Impromptu sequence!        Pensez à l'ordre inversé du discours impromptu !</t>
  </si>
  <si>
    <t>in speaking order</t>
  </si>
  <si>
    <t>Contestant</t>
  </si>
  <si>
    <t>1st Cadet Name</t>
  </si>
  <si>
    <t>2nd Cadet Name</t>
  </si>
  <si>
    <t>3rd Cadet Name</t>
  </si>
  <si>
    <t>4th Cadet Name</t>
  </si>
  <si>
    <t>5th Cadet Name</t>
  </si>
  <si>
    <t>6th Cadet Name</t>
  </si>
  <si>
    <t>7th Cadet Name</t>
  </si>
  <si>
    <t>8th Cadet Name</t>
  </si>
  <si>
    <t>9th Cadet Name</t>
  </si>
  <si>
    <t>10th Cadet Name</t>
  </si>
  <si>
    <t>11th Cadet Name</t>
  </si>
  <si>
    <t>12th Cadet Name</t>
  </si>
  <si>
    <t>13th Cadet Name</t>
  </si>
  <si>
    <t>14th Cadet Name</t>
  </si>
  <si>
    <t>15th Cadet Name</t>
  </si>
  <si>
    <t>16th Cadet Name</t>
  </si>
  <si>
    <t>17th Cadet Name</t>
  </si>
  <si>
    <t>18th Cadet Name</t>
  </si>
  <si>
    <t>19th Cadet Name</t>
  </si>
  <si>
    <t>20th Cadet Name</t>
  </si>
  <si>
    <r>
      <rPr>
        <sz val="18"/>
        <color rgb="FFFF0000"/>
        <rFont val="Calibri"/>
        <family val="2"/>
      </rPr>
      <t xml:space="preserve">Names have been inserted into this page in order to run a test. The names are inserted here according to the positions in the draw. </t>
    </r>
    <r>
      <rPr>
        <b/>
        <u/>
        <sz val="16"/>
        <color rgb="FFFF0000"/>
        <rFont val="Calibri"/>
        <family val="2"/>
      </rPr>
      <t>All cells contain formulas and links from the judges and the timer. Do not temper with the cells in this page. All cells are shaded that means "Do not write"</t>
    </r>
  </si>
  <si>
    <t>Judge 1</t>
  </si>
  <si>
    <t>Judge 2</t>
  </si>
  <si>
    <t>Judge 3</t>
  </si>
  <si>
    <t>Time faults</t>
  </si>
  <si>
    <t>Check Guidelines prior to taking any action. Prenez le temps de consulter le guide avant de poser un geste.</t>
  </si>
  <si>
    <t>Combined Full Contest Score</t>
  </si>
  <si>
    <t>Sequence</t>
  </si>
  <si>
    <t>RANKING</t>
  </si>
  <si>
    <t>Contestant #</t>
  </si>
  <si>
    <t>Ranking</t>
  </si>
  <si>
    <t>Generated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</si>
</sst>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&quot;Arial Narrow&quot;"/>
    </font>
    <font>
      <sz val="11"/>
      <name val="Arial"/>
      <family val="2"/>
    </font>
    <font>
      <sz val="14"/>
      <color theme="1"/>
      <name val="Calibri"/>
      <family val="2"/>
    </font>
    <font>
      <sz val="14"/>
      <color theme="1"/>
      <name val="Arial"/>
      <family val="2"/>
    </font>
    <font>
      <sz val="14"/>
      <color rgb="FFFFFF00"/>
      <name val="Arial"/>
      <family val="2"/>
    </font>
    <font>
      <sz val="14"/>
      <color rgb="FFFFFF00"/>
      <name val="Calibri"/>
      <family val="2"/>
    </font>
    <font>
      <sz val="11"/>
      <color rgb="FFFFFF00"/>
      <name val="Calibri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/>
      <sz val="18"/>
      <color rgb="FFFF0000"/>
      <name val="Calibri"/>
      <family val="2"/>
    </font>
    <font>
      <sz val="18"/>
      <color rgb="FFFF0000"/>
      <name val="Calibri"/>
      <family val="2"/>
    </font>
    <font>
      <b/>
      <sz val="14"/>
      <color rgb="FFFFFFFF"/>
      <name val="Calibri"/>
      <family val="2"/>
    </font>
    <font>
      <sz val="18"/>
      <color rgb="FF000000"/>
      <name val="Calibri"/>
      <family val="2"/>
    </font>
    <font>
      <sz val="18"/>
      <color theme="1"/>
      <name val="Calibri"/>
      <family val="2"/>
    </font>
    <font>
      <sz val="14"/>
      <color rgb="FFFF0000"/>
      <name val="Calibri"/>
      <family val="2"/>
    </font>
    <font>
      <b/>
      <sz val="12"/>
      <color theme="1"/>
      <name val="Calibri"/>
      <family val="2"/>
    </font>
    <font>
      <sz val="18"/>
      <color theme="1"/>
      <name val="Impact"/>
      <family val="2"/>
    </font>
    <font>
      <sz val="18"/>
      <color theme="0"/>
      <name val="Calibri"/>
      <family val="2"/>
    </font>
    <font>
      <sz val="18"/>
      <color rgb="FFFFFFFF"/>
      <name val="Inconsolata"/>
    </font>
    <font>
      <b/>
      <u/>
      <sz val="18"/>
      <color rgb="FFFF0000"/>
      <name val="Calibri"/>
      <family val="2"/>
    </font>
    <font>
      <b/>
      <sz val="24"/>
      <color theme="1"/>
      <name val="Calibri"/>
      <family val="2"/>
    </font>
    <font>
      <b/>
      <sz val="12"/>
      <color rgb="FFFFC000"/>
      <name val="Calibri"/>
      <family val="2"/>
    </font>
    <font>
      <b/>
      <sz val="11"/>
      <color rgb="FFFFC000"/>
      <name val="Calibri"/>
      <family val="2"/>
    </font>
    <font>
      <b/>
      <u/>
      <sz val="16"/>
      <color rgb="FFFF0000"/>
      <name val="Calibri"/>
      <family val="2"/>
    </font>
    <font>
      <sz val="8"/>
      <name val="Arial"/>
      <family val="2"/>
    </font>
    <font>
      <b/>
      <sz val="14"/>
      <color theme="0"/>
      <name val="Calibri"/>
      <family val="2"/>
    </font>
    <font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366092"/>
        <bgColor rgb="FF366092"/>
      </patternFill>
    </fill>
    <fill>
      <patternFill patternType="solid">
        <fgColor rgb="FF76923C"/>
        <bgColor rgb="FF76923C"/>
      </patternFill>
    </fill>
    <fill>
      <patternFill patternType="solid">
        <fgColor rgb="FFB8CCE4"/>
        <bgColor rgb="FFB8CCE4"/>
      </patternFill>
    </fill>
    <fill>
      <patternFill patternType="solid">
        <fgColor rgb="FFC2D69B"/>
        <bgColor rgb="FFC2D69B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D9D9D9"/>
        <bgColor rgb="FFD9D9D9"/>
      </patternFill>
    </fill>
    <fill>
      <patternFill patternType="solid">
        <fgColor rgb="FFE36C09"/>
        <bgColor rgb="FFE36C09"/>
      </patternFill>
    </fill>
    <fill>
      <patternFill patternType="solid">
        <fgColor rgb="FFFDE9D9"/>
        <bgColor rgb="FFFDE9D9"/>
      </patternFill>
    </fill>
    <fill>
      <patternFill patternType="solid">
        <fgColor rgb="FF990000"/>
        <bgColor rgb="FF990000"/>
      </patternFill>
    </fill>
    <fill>
      <patternFill patternType="solid">
        <fgColor theme="6" tint="-0.249977111117893"/>
        <bgColor rgb="FFEAF1DD"/>
      </patternFill>
    </fill>
    <fill>
      <patternFill patternType="solid">
        <fgColor theme="4" tint="-0.249977111117893"/>
        <bgColor rgb="FFDBE5F1"/>
      </patternFill>
    </fill>
    <fill>
      <patternFill patternType="solid">
        <fgColor theme="0"/>
        <bgColor rgb="FFD8D8D8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8" fillId="2" borderId="0" xfId="0" quotePrefix="1" applyFont="1" applyFill="1" applyAlignment="1">
      <alignment horizontal="center"/>
    </xf>
    <xf numFmtId="0" fontId="9" fillId="0" borderId="0" xfId="0" quotePrefix="1" applyFont="1" applyAlignment="1">
      <alignment horizontal="center" vertical="top"/>
    </xf>
    <xf numFmtId="0" fontId="10" fillId="5" borderId="0" xfId="0" applyFont="1" applyFill="1" applyAlignment="1">
      <alignment vertical="top"/>
    </xf>
    <xf numFmtId="0" fontId="11" fillId="5" borderId="0" xfId="0" applyFont="1" applyFill="1"/>
    <xf numFmtId="0" fontId="12" fillId="5" borderId="0" xfId="0" applyFont="1" applyFill="1"/>
    <xf numFmtId="0" fontId="6" fillId="2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8" fillId="0" borderId="0" xfId="0" applyFont="1"/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8" fillId="9" borderId="2" xfId="0" applyFont="1" applyFill="1" applyBorder="1"/>
    <xf numFmtId="0" fontId="19" fillId="9" borderId="2" xfId="0" quotePrefix="1" applyFont="1" applyFill="1" applyBorder="1"/>
    <xf numFmtId="0" fontId="19" fillId="9" borderId="2" xfId="0" applyFont="1" applyFill="1" applyBorder="1"/>
    <xf numFmtId="0" fontId="18" fillId="10" borderId="2" xfId="0" applyFont="1" applyFill="1" applyBorder="1"/>
    <xf numFmtId="0" fontId="19" fillId="10" borderId="2" xfId="0" quotePrefix="1" applyFont="1" applyFill="1" applyBorder="1"/>
    <xf numFmtId="0" fontId="19" fillId="10" borderId="2" xfId="0" applyFont="1" applyFill="1" applyBorder="1"/>
    <xf numFmtId="0" fontId="19" fillId="9" borderId="12" xfId="0" applyFont="1" applyFill="1" applyBorder="1"/>
    <xf numFmtId="0" fontId="19" fillId="15" borderId="0" xfId="0" applyFont="1" applyFill="1"/>
    <xf numFmtId="0" fontId="1" fillId="15" borderId="0" xfId="0" applyFont="1" applyFill="1"/>
    <xf numFmtId="0" fontId="20" fillId="7" borderId="9" xfId="0" applyFont="1" applyFill="1" applyBorder="1" applyAlignment="1">
      <alignment vertical="top"/>
    </xf>
    <xf numFmtId="0" fontId="24" fillId="7" borderId="0" xfId="0" applyFont="1" applyFill="1" applyAlignment="1">
      <alignment horizontal="center"/>
    </xf>
    <xf numFmtId="0" fontId="22" fillId="7" borderId="0" xfId="0" applyFont="1" applyFill="1" applyAlignment="1">
      <alignment horizontal="center"/>
    </xf>
    <xf numFmtId="0" fontId="25" fillId="7" borderId="0" xfId="0" applyFont="1" applyFill="1" applyAlignment="1">
      <alignment horizontal="left"/>
    </xf>
    <xf numFmtId="0" fontId="20" fillId="7" borderId="2" xfId="0" applyFont="1" applyFill="1" applyBorder="1" applyAlignment="1">
      <alignment horizontal="center" textRotation="45"/>
    </xf>
    <xf numFmtId="0" fontId="17" fillId="17" borderId="2" xfId="0" applyFont="1" applyFill="1" applyBorder="1"/>
    <xf numFmtId="0" fontId="1" fillId="15" borderId="0" xfId="0" quotePrefix="1" applyFont="1" applyFill="1"/>
    <xf numFmtId="0" fontId="29" fillId="7" borderId="2" xfId="0" applyFont="1" applyFill="1" applyBorder="1" applyAlignment="1">
      <alignment horizontal="center"/>
    </xf>
    <xf numFmtId="0" fontId="30" fillId="15" borderId="2" xfId="0" applyFont="1" applyFill="1" applyBorder="1" applyAlignment="1">
      <alignment horizontal="center"/>
    </xf>
    <xf numFmtId="0" fontId="30" fillId="18" borderId="0" xfId="0" applyFont="1" applyFill="1" applyAlignment="1">
      <alignment horizontal="center"/>
    </xf>
    <xf numFmtId="0" fontId="30" fillId="6" borderId="0" xfId="0" applyFont="1" applyFill="1" applyAlignment="1">
      <alignment horizontal="center"/>
    </xf>
    <xf numFmtId="0" fontId="33" fillId="20" borderId="2" xfId="0" applyFont="1" applyFill="1" applyBorder="1"/>
    <xf numFmtId="0" fontId="34" fillId="20" borderId="10" xfId="0" applyFont="1" applyFill="1" applyBorder="1"/>
    <xf numFmtId="0" fontId="33" fillId="19" borderId="2" xfId="0" applyFont="1" applyFill="1" applyBorder="1"/>
    <xf numFmtId="0" fontId="34" fillId="19" borderId="10" xfId="0" applyFont="1" applyFill="1" applyBorder="1"/>
    <xf numFmtId="0" fontId="34" fillId="19" borderId="2" xfId="0" applyFont="1" applyFill="1" applyBorder="1"/>
    <xf numFmtId="0" fontId="1" fillId="0" borderId="0" xfId="0" applyFont="1" applyAlignment="1">
      <alignment horizontal="center" textRotation="45"/>
    </xf>
    <xf numFmtId="0" fontId="0" fillId="0" borderId="28" xfId="0" applyBorder="1" applyAlignment="1">
      <alignment vertical="top"/>
    </xf>
    <xf numFmtId="0" fontId="25" fillId="7" borderId="27" xfId="0" applyFont="1" applyFill="1" applyBorder="1" applyAlignment="1">
      <alignment horizontal="left"/>
    </xf>
    <xf numFmtId="0" fontId="2" fillId="0" borderId="0" xfId="0" applyFont="1"/>
    <xf numFmtId="0" fontId="15" fillId="6" borderId="9" xfId="0" applyFont="1" applyFill="1" applyBorder="1"/>
    <xf numFmtId="0" fontId="1" fillId="6" borderId="9" xfId="0" applyFont="1" applyFill="1" applyBorder="1"/>
    <xf numFmtId="0" fontId="1" fillId="7" borderId="9" xfId="0" applyFont="1" applyFill="1" applyBorder="1"/>
    <xf numFmtId="0" fontId="16" fillId="8" borderId="9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 textRotation="45"/>
    </xf>
    <xf numFmtId="0" fontId="1" fillId="7" borderId="0" xfId="0" applyFont="1" applyFill="1"/>
    <xf numFmtId="0" fontId="12" fillId="10" borderId="2" xfId="0" applyFont="1" applyFill="1" applyBorder="1"/>
    <xf numFmtId="0" fontId="1" fillId="11" borderId="12" xfId="0" applyFont="1" applyFill="1" applyBorder="1"/>
    <xf numFmtId="0" fontId="15" fillId="11" borderId="10" xfId="0" applyFont="1" applyFill="1" applyBorder="1"/>
    <xf numFmtId="0" fontId="15" fillId="11" borderId="10" xfId="0" applyFont="1" applyFill="1" applyBorder="1" applyAlignment="1">
      <alignment horizontal="center" vertical="center"/>
    </xf>
    <xf numFmtId="0" fontId="1" fillId="11" borderId="11" xfId="0" applyFont="1" applyFill="1" applyBorder="1"/>
    <xf numFmtId="0" fontId="1" fillId="11" borderId="10" xfId="0" applyFont="1" applyFill="1" applyBorder="1"/>
    <xf numFmtId="0" fontId="1" fillId="11" borderId="9" xfId="0" applyFont="1" applyFill="1" applyBorder="1"/>
    <xf numFmtId="0" fontId="1" fillId="12" borderId="12" xfId="0" applyFont="1" applyFill="1" applyBorder="1"/>
    <xf numFmtId="0" fontId="15" fillId="12" borderId="10" xfId="0" applyFont="1" applyFill="1" applyBorder="1"/>
    <xf numFmtId="0" fontId="15" fillId="12" borderId="10" xfId="0" applyFont="1" applyFill="1" applyBorder="1" applyAlignment="1">
      <alignment horizontal="center" vertical="center"/>
    </xf>
    <xf numFmtId="0" fontId="1" fillId="12" borderId="11" xfId="0" applyFont="1" applyFill="1" applyBorder="1"/>
    <xf numFmtId="0" fontId="1" fillId="12" borderId="10" xfId="0" applyFont="1" applyFill="1" applyBorder="1"/>
    <xf numFmtId="0" fontId="1" fillId="13" borderId="10" xfId="0" applyFont="1" applyFill="1" applyBorder="1" applyAlignment="1">
      <alignment wrapText="1"/>
    </xf>
    <xf numFmtId="0" fontId="1" fillId="13" borderId="2" xfId="0" quotePrefix="1" applyFont="1" applyFill="1" applyBorder="1" applyAlignment="1">
      <alignment horizontal="center" vertical="center"/>
    </xf>
    <xf numFmtId="0" fontId="1" fillId="0" borderId="2" xfId="0" applyFont="1" applyBorder="1"/>
    <xf numFmtId="0" fontId="1" fillId="14" borderId="10" xfId="0" applyFont="1" applyFill="1" applyBorder="1" applyAlignment="1">
      <alignment wrapText="1"/>
    </xf>
    <xf numFmtId="0" fontId="1" fillId="14" borderId="2" xfId="0" quotePrefix="1" applyFont="1" applyFill="1" applyBorder="1" applyAlignment="1">
      <alignment horizontal="center" vertical="center"/>
    </xf>
    <xf numFmtId="0" fontId="15" fillId="11" borderId="11" xfId="0" applyFont="1" applyFill="1" applyBorder="1"/>
    <xf numFmtId="0" fontId="15" fillId="12" borderId="11" xfId="0" applyFont="1" applyFill="1" applyBorder="1"/>
    <xf numFmtId="0" fontId="18" fillId="9" borderId="12" xfId="0" applyFont="1" applyFill="1" applyBorder="1" applyAlignment="1">
      <alignment horizontal="right"/>
    </xf>
    <xf numFmtId="0" fontId="18" fillId="9" borderId="11" xfId="0" applyFont="1" applyFill="1" applyBorder="1" applyAlignment="1">
      <alignment horizontal="right"/>
    </xf>
    <xf numFmtId="0" fontId="18" fillId="9" borderId="10" xfId="0" applyFont="1" applyFill="1" applyBorder="1" applyAlignment="1">
      <alignment horizontal="right"/>
    </xf>
    <xf numFmtId="0" fontId="1" fillId="11" borderId="2" xfId="0" quotePrefix="1" applyFont="1" applyFill="1" applyBorder="1" applyAlignment="1">
      <alignment horizontal="center" vertical="center"/>
    </xf>
    <xf numFmtId="0" fontId="1" fillId="11" borderId="2" xfId="0" applyFont="1" applyFill="1" applyBorder="1"/>
    <xf numFmtId="0" fontId="18" fillId="10" borderId="12" xfId="0" applyFont="1" applyFill="1" applyBorder="1" applyAlignment="1">
      <alignment horizontal="right"/>
    </xf>
    <xf numFmtId="0" fontId="18" fillId="10" borderId="11" xfId="0" applyFont="1" applyFill="1" applyBorder="1" applyAlignment="1">
      <alignment horizontal="right"/>
    </xf>
    <xf numFmtId="0" fontId="12" fillId="10" borderId="10" xfId="0" applyFont="1" applyFill="1" applyBorder="1" applyAlignment="1">
      <alignment horizontal="right"/>
    </xf>
    <xf numFmtId="0" fontId="1" fillId="19" borderId="2" xfId="0" applyFont="1" applyFill="1" applyBorder="1"/>
    <xf numFmtId="0" fontId="12" fillId="16" borderId="12" xfId="0" applyFont="1" applyFill="1" applyBorder="1" applyAlignment="1">
      <alignment horizontal="right"/>
    </xf>
    <xf numFmtId="0" fontId="12" fillId="16" borderId="11" xfId="0" applyFont="1" applyFill="1" applyBorder="1" applyAlignment="1">
      <alignment horizontal="right"/>
    </xf>
    <xf numFmtId="0" fontId="12" fillId="16" borderId="10" xfId="0" applyFont="1" applyFill="1" applyBorder="1" applyAlignment="1">
      <alignment horizontal="right"/>
    </xf>
    <xf numFmtId="0" fontId="1" fillId="17" borderId="2" xfId="0" quotePrefix="1" applyFont="1" applyFill="1" applyBorder="1" applyAlignment="1">
      <alignment horizontal="center" vertical="center"/>
    </xf>
    <xf numFmtId="0" fontId="1" fillId="17" borderId="2" xfId="0" applyFont="1" applyFill="1" applyBorder="1"/>
    <xf numFmtId="0" fontId="1" fillId="7" borderId="12" xfId="0" applyFont="1" applyFill="1" applyBorder="1" applyAlignment="1">
      <alignment horizontal="center"/>
    </xf>
    <xf numFmtId="0" fontId="1" fillId="7" borderId="19" xfId="0" applyFont="1" applyFill="1" applyBorder="1"/>
    <xf numFmtId="0" fontId="1" fillId="7" borderId="19" xfId="0" applyFont="1" applyFill="1" applyBorder="1" applyAlignment="1">
      <alignment horizontal="center"/>
    </xf>
    <xf numFmtId="0" fontId="1" fillId="7" borderId="10" xfId="0" applyFont="1" applyFill="1" applyBorder="1"/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" xfId="0" quotePrefix="1" applyFont="1" applyFill="1" applyBorder="1" applyAlignment="1">
      <alignment horizontal="center"/>
    </xf>
    <xf numFmtId="0" fontId="1" fillId="7" borderId="12" xfId="0" applyFont="1" applyFill="1" applyBorder="1" applyAlignment="1">
      <alignment horizontal="left"/>
    </xf>
    <xf numFmtId="0" fontId="1" fillId="0" borderId="19" xfId="0" applyFont="1" applyBorder="1" applyAlignment="1">
      <alignment horizontal="center"/>
    </xf>
    <xf numFmtId="45" fontId="1" fillId="7" borderId="19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5" fontId="1" fillId="7" borderId="9" xfId="0" applyNumberFormat="1" applyFont="1" applyFill="1" applyBorder="1" applyAlignment="1">
      <alignment horizontal="center"/>
    </xf>
    <xf numFmtId="21" fontId="1" fillId="7" borderId="21" xfId="0" applyNumberFormat="1" applyFont="1" applyFill="1" applyBorder="1"/>
    <xf numFmtId="21" fontId="1" fillId="0" borderId="2" xfId="0" applyNumberFormat="1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5" fontId="1" fillId="7" borderId="24" xfId="0" applyNumberFormat="1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21" fontId="1" fillId="7" borderId="26" xfId="0" applyNumberFormat="1" applyFont="1" applyFill="1" applyBorder="1"/>
    <xf numFmtId="21" fontId="1" fillId="0" borderId="0" xfId="0" applyNumberFormat="1" applyFont="1"/>
    <xf numFmtId="0" fontId="1" fillId="0" borderId="0" xfId="0" applyFont="1" applyAlignment="1">
      <alignment horizontal="center"/>
    </xf>
    <xf numFmtId="21" fontId="1" fillId="15" borderId="0" xfId="0" applyNumberFormat="1" applyFont="1" applyFill="1"/>
    <xf numFmtId="20" fontId="1" fillId="15" borderId="0" xfId="0" applyNumberFormat="1" applyFont="1" applyFill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textRotation="90"/>
    </xf>
    <xf numFmtId="0" fontId="1" fillId="13" borderId="12" xfId="0" applyFont="1" applyFill="1" applyBorder="1"/>
    <xf numFmtId="0" fontId="18" fillId="9" borderId="12" xfId="0" applyFont="1" applyFill="1" applyBorder="1"/>
    <xf numFmtId="0" fontId="18" fillId="9" borderId="10" xfId="0" applyFont="1" applyFill="1" applyBorder="1" applyAlignment="1">
      <alignment horizontal="right" wrapText="1"/>
    </xf>
    <xf numFmtId="0" fontId="18" fillId="9" borderId="9" xfId="0" applyFont="1" applyFill="1" applyBorder="1" applyAlignment="1">
      <alignment horizontal="right"/>
    </xf>
    <xf numFmtId="0" fontId="18" fillId="7" borderId="9" xfId="0" applyFont="1" applyFill="1" applyBorder="1" applyAlignment="1">
      <alignment horizontal="right"/>
    </xf>
    <xf numFmtId="0" fontId="27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14" borderId="12" xfId="0" applyFont="1" applyFill="1" applyBorder="1"/>
    <xf numFmtId="0" fontId="12" fillId="10" borderId="12" xfId="0" applyFont="1" applyFill="1" applyBorder="1"/>
    <xf numFmtId="0" fontId="12" fillId="10" borderId="10" xfId="0" applyFont="1" applyFill="1" applyBorder="1" applyAlignment="1">
      <alignment horizontal="right" wrapText="1"/>
    </xf>
    <xf numFmtId="0" fontId="1" fillId="7" borderId="2" xfId="0" applyFont="1" applyFill="1" applyBorder="1" applyAlignment="1">
      <alignment textRotation="45"/>
    </xf>
    <xf numFmtId="0" fontId="18" fillId="16" borderId="12" xfId="0" applyFont="1" applyFill="1" applyBorder="1" applyAlignment="1">
      <alignment horizontal="right"/>
    </xf>
    <xf numFmtId="0" fontId="1" fillId="7" borderId="9" xfId="0" quotePrefix="1" applyFont="1" applyFill="1" applyBorder="1" applyAlignment="1">
      <alignment horizontal="center"/>
    </xf>
    <xf numFmtId="0" fontId="28" fillId="6" borderId="9" xfId="0" applyFont="1" applyFill="1" applyBorder="1" applyAlignment="1">
      <alignment horizontal="center"/>
    </xf>
    <xf numFmtId="0" fontId="25" fillId="7" borderId="10" xfId="0" applyFont="1" applyFill="1" applyBorder="1" applyAlignment="1">
      <alignment horizontal="left"/>
    </xf>
    <xf numFmtId="0" fontId="17" fillId="6" borderId="9" xfId="0" applyFont="1" applyFill="1" applyBorder="1" applyAlignment="1">
      <alignment vertical="center"/>
    </xf>
    <xf numFmtId="0" fontId="1" fillId="21" borderId="9" xfId="0" applyFont="1" applyFill="1" applyBorder="1"/>
    <xf numFmtId="0" fontId="27" fillId="7" borderId="9" xfId="0" applyFont="1" applyFill="1" applyBorder="1" applyAlignment="1">
      <alignment horizontal="right"/>
    </xf>
    <xf numFmtId="0" fontId="3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0" borderId="0" xfId="0" applyFont="1"/>
    <xf numFmtId="0" fontId="0" fillId="0" borderId="0" xfId="0"/>
    <xf numFmtId="0" fontId="9" fillId="4" borderId="0" xfId="0" applyFont="1" applyFill="1" applyAlignment="1">
      <alignment vertical="top"/>
    </xf>
    <xf numFmtId="0" fontId="21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0" borderId="1" xfId="0" applyFont="1" applyBorder="1"/>
    <xf numFmtId="0" fontId="0" fillId="0" borderId="28" xfId="0" applyBorder="1" applyAlignment="1">
      <alignment horizontal="left"/>
    </xf>
    <xf numFmtId="0" fontId="2" fillId="0" borderId="28" xfId="0" applyFont="1" applyBorder="1" applyAlignment="1">
      <alignment horizontal="left" wrapText="1"/>
    </xf>
    <xf numFmtId="0" fontId="1" fillId="14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20" fillId="7" borderId="9" xfId="0" applyFont="1" applyFill="1" applyBorder="1" applyAlignment="1">
      <alignment vertical="top"/>
    </xf>
    <xf numFmtId="0" fontId="7" fillId="0" borderId="9" xfId="0" applyFont="1" applyBorder="1"/>
    <xf numFmtId="0" fontId="37" fillId="8" borderId="9" xfId="0" applyFont="1" applyFill="1" applyBorder="1" applyAlignment="1">
      <alignment horizontal="center"/>
    </xf>
    <xf numFmtId="0" fontId="38" fillId="0" borderId="9" xfId="0" applyFont="1" applyBorder="1"/>
    <xf numFmtId="0" fontId="1" fillId="13" borderId="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2" borderId="11" xfId="0" applyFont="1" applyFill="1" applyBorder="1"/>
    <xf numFmtId="0" fontId="7" fillId="0" borderId="11" xfId="0" applyFont="1" applyBorder="1"/>
    <xf numFmtId="0" fontId="7" fillId="0" borderId="10" xfId="0" applyFont="1" applyBorder="1"/>
    <xf numFmtId="0" fontId="1" fillId="0" borderId="12" xfId="0" applyFont="1" applyBorder="1" applyAlignment="1">
      <alignment horizontal="center"/>
    </xf>
    <xf numFmtId="0" fontId="22" fillId="0" borderId="0" xfId="0" applyFont="1" applyAlignment="1">
      <alignment horizontal="center" vertical="center" textRotation="90" wrapText="1"/>
    </xf>
    <xf numFmtId="0" fontId="23" fillId="8" borderId="9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1" fillId="7" borderId="16" xfId="0" applyFont="1" applyFill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1" fillId="7" borderId="18" xfId="0" applyFont="1" applyFill="1" applyBorder="1" applyAlignment="1">
      <alignment horizontal="center"/>
    </xf>
    <xf numFmtId="0" fontId="25" fillId="7" borderId="11" xfId="0" applyFont="1" applyFill="1" applyBorder="1" applyAlignment="1">
      <alignment horizontal="left"/>
    </xf>
    <xf numFmtId="0" fontId="25" fillId="7" borderId="12" xfId="0" applyFont="1" applyFill="1" applyBorder="1" applyAlignment="1">
      <alignment horizontal="left"/>
    </xf>
    <xf numFmtId="0" fontId="25" fillId="7" borderId="27" xfId="0" applyFont="1" applyFill="1" applyBorder="1" applyAlignment="1">
      <alignment horizontal="left"/>
    </xf>
    <xf numFmtId="0" fontId="7" fillId="0" borderId="27" xfId="0" applyFont="1" applyBorder="1"/>
    <xf numFmtId="0" fontId="26" fillId="7" borderId="9" xfId="0" applyFont="1" applyFill="1" applyBorder="1" applyAlignment="1">
      <alignment vertical="top" wrapText="1"/>
    </xf>
    <xf numFmtId="0" fontId="22" fillId="7" borderId="9" xfId="0" applyFont="1" applyFill="1" applyBorder="1" applyAlignment="1">
      <alignment vertical="top" wrapText="1"/>
    </xf>
    <xf numFmtId="0" fontId="1" fillId="7" borderId="0" xfId="0" applyFont="1" applyFill="1" applyAlignment="1">
      <alignment horizontal="center"/>
    </xf>
    <xf numFmtId="0" fontId="1" fillId="14" borderId="10" xfId="0" applyFont="1" applyFill="1" applyBorder="1" applyAlignment="1">
      <alignment vertical="center" wrapText="1"/>
    </xf>
  </cellXfs>
  <cellStyles count="1">
    <cellStyle name="Normal" xfId="0" builtinId="0"/>
  </cellStyles>
  <dxfs count="15"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rgb="FFD8D8D8"/>
      </font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76425" cy="18764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T55"/>
  <sheetViews>
    <sheetView workbookViewId="0">
      <selection activeCell="H9" sqref="H9"/>
    </sheetView>
  </sheetViews>
  <sheetFormatPr defaultColWidth="12.625" defaultRowHeight="15" customHeight="1"/>
  <sheetData>
    <row r="1" spans="1:20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C5" s="2"/>
      <c r="D5" s="2"/>
      <c r="E5" s="3"/>
      <c r="F5" s="3"/>
      <c r="G5" s="3"/>
      <c r="H5" s="3"/>
      <c r="I5" s="3"/>
      <c r="J5" s="3"/>
      <c r="K5" s="3"/>
      <c r="L5" s="2"/>
      <c r="M5" s="1"/>
      <c r="N5" s="1"/>
      <c r="O5" s="1"/>
      <c r="P5" s="1"/>
      <c r="Q5" s="1"/>
      <c r="R5" s="1"/>
      <c r="S5" s="1"/>
      <c r="T5" s="1"/>
    </row>
    <row r="6" spans="1:20" ht="18">
      <c r="A6" s="1"/>
      <c r="B6" s="1"/>
      <c r="C6" s="4"/>
      <c r="D6" s="4"/>
      <c r="E6" s="4"/>
      <c r="F6" s="4"/>
      <c r="G6" s="3"/>
      <c r="H6" s="3"/>
      <c r="I6" s="3"/>
      <c r="J6" s="3"/>
      <c r="K6" s="3"/>
      <c r="L6" s="5"/>
      <c r="M6" s="5"/>
      <c r="N6" s="5"/>
      <c r="O6" s="5"/>
      <c r="P6" s="5"/>
      <c r="Q6" s="5"/>
      <c r="R6" s="5"/>
      <c r="S6" s="1"/>
      <c r="T6" s="1"/>
    </row>
    <row r="7" spans="1:20" ht="18">
      <c r="A7" s="1"/>
      <c r="B7" s="1"/>
      <c r="C7" s="4"/>
      <c r="D7" s="4"/>
      <c r="E7" s="4"/>
      <c r="F7" s="4"/>
      <c r="G7" s="3"/>
      <c r="H7" s="3"/>
      <c r="I7" s="3"/>
      <c r="J7" s="3"/>
      <c r="K7" s="3"/>
      <c r="L7" s="5"/>
      <c r="M7" s="5"/>
      <c r="N7" s="5"/>
      <c r="O7" s="5"/>
      <c r="P7" s="5"/>
      <c r="Q7" s="5"/>
      <c r="R7" s="5"/>
      <c r="S7" s="1"/>
      <c r="T7" s="1"/>
    </row>
    <row r="8" spans="1:20" ht="18">
      <c r="A8" s="1"/>
      <c r="B8" s="1"/>
      <c r="C8" s="6"/>
      <c r="D8" s="6"/>
      <c r="E8" s="6"/>
      <c r="F8" s="6"/>
      <c r="G8" s="3"/>
      <c r="H8" s="3"/>
      <c r="I8" s="3"/>
      <c r="J8" s="3"/>
      <c r="K8" s="3"/>
      <c r="L8" s="7"/>
      <c r="M8" s="7"/>
      <c r="N8" s="7"/>
      <c r="O8" s="7"/>
      <c r="P8" s="7"/>
      <c r="Q8" s="7"/>
      <c r="R8" s="7"/>
      <c r="S8" s="1"/>
      <c r="T8" s="1"/>
    </row>
    <row r="9" spans="1:20" ht="18">
      <c r="A9" s="1"/>
      <c r="B9" s="1"/>
      <c r="C9" s="6"/>
      <c r="D9" s="6"/>
      <c r="E9" s="6"/>
      <c r="F9" s="6"/>
      <c r="G9" s="3"/>
      <c r="H9" s="3"/>
      <c r="I9" s="3"/>
      <c r="J9" s="3"/>
      <c r="K9" s="3"/>
      <c r="L9" s="7"/>
      <c r="M9" s="7"/>
      <c r="N9" s="7"/>
      <c r="O9" s="7"/>
      <c r="P9" s="7"/>
      <c r="Q9" s="7"/>
      <c r="R9" s="7"/>
      <c r="S9" s="1"/>
      <c r="T9" s="1"/>
    </row>
    <row r="10" spans="1:20" ht="18">
      <c r="A10" s="1"/>
      <c r="B10" s="1"/>
      <c r="C10" s="142" t="s">
        <v>0</v>
      </c>
      <c r="D10" s="139"/>
      <c r="E10" s="139"/>
      <c r="F10" s="139"/>
      <c r="G10" s="3"/>
      <c r="H10" s="3"/>
      <c r="I10" s="3"/>
      <c r="J10" s="3"/>
      <c r="K10" s="3"/>
      <c r="L10" s="143" t="s">
        <v>1</v>
      </c>
      <c r="M10" s="139"/>
      <c r="N10" s="139"/>
      <c r="O10" s="139"/>
      <c r="P10" s="139"/>
      <c r="Q10" s="139"/>
      <c r="R10" s="139"/>
      <c r="S10" s="1"/>
      <c r="T10" s="1"/>
    </row>
    <row r="11" spans="1:20" ht="15.75">
      <c r="A11" s="8"/>
      <c r="B11" s="9"/>
      <c r="C11" s="144" t="s">
        <v>2</v>
      </c>
      <c r="D11" s="145"/>
      <c r="E11" s="145"/>
      <c r="F11" s="145"/>
      <c r="G11" s="3"/>
      <c r="H11" s="3"/>
      <c r="I11" s="3"/>
      <c r="J11" s="3"/>
      <c r="K11" s="3"/>
      <c r="L11" s="144" t="s">
        <v>3</v>
      </c>
      <c r="M11" s="145"/>
      <c r="N11" s="145"/>
      <c r="O11" s="145"/>
      <c r="P11" s="145"/>
      <c r="Q11" s="145"/>
      <c r="R11" s="145"/>
      <c r="S11" s="1"/>
      <c r="T11" s="1"/>
    </row>
    <row r="12" spans="1:20" ht="15" customHeight="1">
      <c r="A12" s="1"/>
      <c r="B12" s="10" t="s">
        <v>4</v>
      </c>
      <c r="C12" s="140"/>
      <c r="D12" s="139"/>
      <c r="E12" s="139"/>
      <c r="F12" s="139"/>
      <c r="G12" s="139"/>
      <c r="H12" s="139"/>
      <c r="I12" s="139"/>
      <c r="J12" s="139"/>
      <c r="K12" s="11" t="s">
        <v>4</v>
      </c>
      <c r="L12" s="12"/>
      <c r="M12" s="13"/>
      <c r="N12" s="13"/>
      <c r="O12" s="13"/>
      <c r="P12" s="13"/>
      <c r="Q12" s="13"/>
      <c r="R12" s="13"/>
      <c r="S12" s="14"/>
      <c r="T12" s="14"/>
    </row>
    <row r="13" spans="1:20" ht="15" customHeight="1">
      <c r="A13" s="15"/>
      <c r="B13" s="16" t="s">
        <v>5</v>
      </c>
      <c r="C13" s="140"/>
      <c r="D13" s="139"/>
      <c r="E13" s="139"/>
      <c r="F13" s="139"/>
      <c r="G13" s="139"/>
      <c r="H13" s="139"/>
      <c r="I13" s="139"/>
      <c r="J13" s="139"/>
      <c r="K13" s="17" t="s">
        <v>5</v>
      </c>
      <c r="L13" s="12"/>
      <c r="M13" s="13"/>
      <c r="N13" s="13"/>
      <c r="O13" s="13"/>
      <c r="P13" s="13"/>
      <c r="Q13" s="13"/>
      <c r="R13" s="13"/>
      <c r="S13" s="14"/>
      <c r="T13" s="14"/>
    </row>
    <row r="14" spans="1:20" ht="15" customHeight="1">
      <c r="A14" s="1"/>
      <c r="B14" s="16" t="s">
        <v>6</v>
      </c>
      <c r="C14" s="140"/>
      <c r="D14" s="139"/>
      <c r="E14" s="139"/>
      <c r="F14" s="139"/>
      <c r="G14" s="139"/>
      <c r="H14" s="139"/>
      <c r="I14" s="139"/>
      <c r="J14" s="139"/>
      <c r="K14" s="17" t="s">
        <v>6</v>
      </c>
      <c r="L14" s="12"/>
      <c r="M14" s="13"/>
      <c r="N14" s="13"/>
      <c r="O14" s="13"/>
      <c r="P14" s="13"/>
      <c r="Q14" s="13"/>
      <c r="R14" s="13"/>
      <c r="S14" s="14"/>
      <c r="T14" s="14"/>
    </row>
    <row r="15" spans="1:20" ht="15" customHeight="1">
      <c r="A15" s="1"/>
      <c r="B15" s="16" t="s">
        <v>7</v>
      </c>
      <c r="C15" s="140"/>
      <c r="D15" s="139"/>
      <c r="E15" s="139"/>
      <c r="F15" s="139"/>
      <c r="G15" s="139"/>
      <c r="H15" s="139"/>
      <c r="I15" s="139"/>
      <c r="J15" s="139"/>
      <c r="K15" s="17" t="s">
        <v>7</v>
      </c>
      <c r="L15" s="12"/>
      <c r="M15" s="13"/>
      <c r="N15" s="13"/>
      <c r="O15" s="13"/>
      <c r="P15" s="13"/>
      <c r="Q15" s="13"/>
      <c r="R15" s="13"/>
      <c r="S15" s="14"/>
      <c r="T15" s="14"/>
    </row>
    <row r="16" spans="1:20" ht="15" customHeight="1">
      <c r="A16" s="1"/>
      <c r="B16" s="16" t="s">
        <v>8</v>
      </c>
      <c r="C16" s="140"/>
      <c r="D16" s="139"/>
      <c r="E16" s="139"/>
      <c r="F16" s="139"/>
      <c r="G16" s="139"/>
      <c r="H16" s="139"/>
      <c r="I16" s="139"/>
      <c r="J16" s="139"/>
      <c r="K16" s="17" t="s">
        <v>8</v>
      </c>
      <c r="L16" s="12"/>
      <c r="M16" s="13"/>
      <c r="N16" s="13"/>
      <c r="O16" s="13"/>
      <c r="P16" s="13"/>
      <c r="Q16" s="13"/>
      <c r="R16" s="13"/>
      <c r="S16" s="14"/>
      <c r="T16" s="14"/>
    </row>
    <row r="17" spans="1:20" ht="15" customHeight="1">
      <c r="A17" s="1"/>
      <c r="B17" s="16" t="s">
        <v>9</v>
      </c>
      <c r="C17" s="140"/>
      <c r="D17" s="139"/>
      <c r="E17" s="139"/>
      <c r="F17" s="139"/>
      <c r="G17" s="139"/>
      <c r="H17" s="139"/>
      <c r="I17" s="139"/>
      <c r="J17" s="139"/>
      <c r="K17" s="17" t="s">
        <v>9</v>
      </c>
      <c r="L17" s="12"/>
      <c r="M17" s="13"/>
      <c r="N17" s="13"/>
      <c r="O17" s="13"/>
      <c r="P17" s="13"/>
      <c r="Q17" s="13"/>
      <c r="R17" s="13"/>
      <c r="S17" s="14"/>
      <c r="T17" s="14"/>
    </row>
    <row r="18" spans="1:20" ht="15" customHeight="1">
      <c r="A18" s="1"/>
      <c r="B18" s="16" t="s">
        <v>10</v>
      </c>
      <c r="C18" s="140"/>
      <c r="D18" s="139"/>
      <c r="E18" s="139"/>
      <c r="F18" s="139"/>
      <c r="G18" s="139"/>
      <c r="H18" s="139"/>
      <c r="I18" s="139"/>
      <c r="J18" s="139"/>
      <c r="K18" s="17" t="s">
        <v>10</v>
      </c>
      <c r="L18" s="12"/>
      <c r="M18" s="13"/>
      <c r="N18" s="13"/>
      <c r="O18" s="13"/>
      <c r="P18" s="13"/>
      <c r="Q18" s="13"/>
      <c r="R18" s="13"/>
      <c r="S18" s="14"/>
      <c r="T18" s="14"/>
    </row>
    <row r="19" spans="1:20" ht="15" customHeight="1">
      <c r="A19" s="1"/>
      <c r="B19" s="16" t="s">
        <v>11</v>
      </c>
      <c r="C19" s="140"/>
      <c r="D19" s="139"/>
      <c r="E19" s="139"/>
      <c r="F19" s="139"/>
      <c r="G19" s="139"/>
      <c r="H19" s="139"/>
      <c r="I19" s="139"/>
      <c r="J19" s="139"/>
      <c r="K19" s="17" t="s">
        <v>11</v>
      </c>
      <c r="L19" s="12"/>
      <c r="M19" s="13"/>
      <c r="N19" s="13"/>
      <c r="O19" s="13"/>
      <c r="P19" s="13"/>
      <c r="Q19" s="13"/>
      <c r="R19" s="13"/>
      <c r="S19" s="14"/>
      <c r="T19" s="14"/>
    </row>
    <row r="20" spans="1:20" ht="15" customHeight="1">
      <c r="A20" s="1"/>
      <c r="B20" s="16" t="s">
        <v>12</v>
      </c>
      <c r="C20" s="140"/>
      <c r="D20" s="139"/>
      <c r="E20" s="139"/>
      <c r="F20" s="139"/>
      <c r="G20" s="139"/>
      <c r="H20" s="139"/>
      <c r="I20" s="139"/>
      <c r="J20" s="139"/>
      <c r="K20" s="17" t="s">
        <v>12</v>
      </c>
      <c r="L20" s="12"/>
      <c r="M20" s="13"/>
      <c r="N20" s="13"/>
      <c r="O20" s="13"/>
      <c r="P20" s="13"/>
      <c r="Q20" s="13"/>
      <c r="R20" s="13"/>
      <c r="S20" s="14"/>
      <c r="T20" s="14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>
      <c r="A23" s="1"/>
      <c r="B23" s="18" t="s">
        <v>13</v>
      </c>
      <c r="C23" s="138" t="s">
        <v>14</v>
      </c>
      <c r="D23" s="139"/>
      <c r="E23" s="139"/>
      <c r="F23" s="139"/>
      <c r="G23" s="139"/>
      <c r="H23" s="1"/>
      <c r="I23" s="141" t="s">
        <v>15</v>
      </c>
      <c r="J23" s="137"/>
      <c r="K23" s="137"/>
      <c r="L23" s="137"/>
      <c r="M23" s="137"/>
      <c r="N23" s="1"/>
      <c r="O23" s="136" t="s">
        <v>16</v>
      </c>
      <c r="P23" s="137"/>
      <c r="Q23" s="137"/>
      <c r="R23" s="137"/>
      <c r="S23" s="1"/>
      <c r="T23" s="1"/>
    </row>
    <row r="24" spans="1:20" ht="15" customHeight="1">
      <c r="A24" s="1"/>
      <c r="B24" s="18" t="s">
        <v>17</v>
      </c>
      <c r="C24" s="138" t="s">
        <v>18</v>
      </c>
      <c r="D24" s="139"/>
      <c r="E24" s="139"/>
      <c r="F24" s="139"/>
      <c r="G24" s="139"/>
      <c r="H24" s="1"/>
      <c r="I24" s="137"/>
      <c r="J24" s="137"/>
      <c r="K24" s="137"/>
      <c r="L24" s="137"/>
      <c r="M24" s="137"/>
      <c r="N24" s="1"/>
      <c r="O24" s="137"/>
      <c r="P24" s="137"/>
      <c r="Q24" s="137"/>
      <c r="R24" s="137"/>
      <c r="S24" s="1"/>
      <c r="T24" s="1"/>
    </row>
    <row r="25" spans="1:20" ht="15" customHeight="1">
      <c r="A25" s="1"/>
      <c r="B25" s="18" t="s">
        <v>19</v>
      </c>
      <c r="C25" s="138" t="s">
        <v>20</v>
      </c>
      <c r="D25" s="139"/>
      <c r="E25" s="139"/>
      <c r="F25" s="139"/>
      <c r="G25" s="139"/>
      <c r="H25" s="1"/>
      <c r="I25" s="137"/>
      <c r="J25" s="137"/>
      <c r="K25" s="137"/>
      <c r="L25" s="137"/>
      <c r="M25" s="137"/>
      <c r="N25" s="1"/>
      <c r="O25" s="137"/>
      <c r="P25" s="137"/>
      <c r="Q25" s="137"/>
      <c r="R25" s="137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37"/>
      <c r="J26" s="137"/>
      <c r="K26" s="137"/>
      <c r="L26" s="137"/>
      <c r="M26" s="137"/>
      <c r="N26" s="1"/>
      <c r="O26" s="137"/>
      <c r="P26" s="137"/>
      <c r="Q26" s="137"/>
      <c r="R26" s="137"/>
      <c r="S26" s="1"/>
      <c r="T26" s="1"/>
    </row>
    <row r="27" spans="1:20" ht="15" customHeight="1">
      <c r="A27" s="1"/>
      <c r="B27" s="18" t="s">
        <v>21</v>
      </c>
      <c r="C27" s="138" t="s">
        <v>22</v>
      </c>
      <c r="D27" s="139"/>
      <c r="E27" s="139"/>
      <c r="F27" s="139"/>
      <c r="G27" s="139"/>
      <c r="H27" s="1"/>
      <c r="I27" s="137"/>
      <c r="J27" s="137"/>
      <c r="K27" s="137"/>
      <c r="L27" s="137"/>
      <c r="M27" s="137"/>
      <c r="N27" s="1"/>
      <c r="O27" s="137"/>
      <c r="P27" s="137"/>
      <c r="Q27" s="137"/>
      <c r="R27" s="137"/>
      <c r="S27" s="1"/>
      <c r="T27" s="1"/>
    </row>
    <row r="28" spans="1:20" ht="15" customHeight="1">
      <c r="A28" s="1"/>
      <c r="B28" s="18" t="s">
        <v>23</v>
      </c>
      <c r="C28" s="138" t="s">
        <v>24</v>
      </c>
      <c r="D28" s="139"/>
      <c r="E28" s="139"/>
      <c r="F28" s="139"/>
      <c r="G28" s="139"/>
      <c r="H28" s="1"/>
      <c r="I28" s="137"/>
      <c r="J28" s="137"/>
      <c r="K28" s="137"/>
      <c r="L28" s="137"/>
      <c r="M28" s="137"/>
      <c r="N28" s="1"/>
      <c r="O28" s="137"/>
      <c r="P28" s="137"/>
      <c r="Q28" s="137"/>
      <c r="R28" s="137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37"/>
      <c r="J29" s="137"/>
      <c r="K29" s="137"/>
      <c r="L29" s="137"/>
      <c r="M29" s="137"/>
      <c r="N29" s="1"/>
      <c r="O29" s="137"/>
      <c r="P29" s="137"/>
      <c r="Q29" s="137"/>
      <c r="R29" s="137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37"/>
      <c r="J30" s="137"/>
      <c r="K30" s="137"/>
      <c r="L30" s="137"/>
      <c r="M30" s="137"/>
      <c r="N30" s="1"/>
      <c r="O30" s="137"/>
      <c r="P30" s="137"/>
      <c r="Q30" s="137"/>
      <c r="R30" s="137"/>
      <c r="S30" s="1"/>
      <c r="T30" s="1"/>
    </row>
    <row r="31" spans="1:20" ht="15" customHeight="1">
      <c r="A31" s="1"/>
      <c r="B31" s="18" t="s">
        <v>25</v>
      </c>
      <c r="C31" s="138" t="s">
        <v>26</v>
      </c>
      <c r="D31" s="139"/>
      <c r="E31" s="139"/>
      <c r="F31" s="139"/>
      <c r="G31" s="139"/>
      <c r="H31" s="1"/>
      <c r="I31" s="137"/>
      <c r="J31" s="137"/>
      <c r="K31" s="137"/>
      <c r="L31" s="137"/>
      <c r="M31" s="137"/>
      <c r="N31" s="1"/>
      <c r="O31" s="137"/>
      <c r="P31" s="137"/>
      <c r="Q31" s="137"/>
      <c r="R31" s="137"/>
      <c r="S31" s="1"/>
      <c r="T31" s="1"/>
    </row>
    <row r="32" spans="1:20" ht="15" customHeight="1">
      <c r="A32" s="1"/>
      <c r="B32" s="18" t="s">
        <v>27</v>
      </c>
      <c r="C32" s="138" t="s">
        <v>28</v>
      </c>
      <c r="D32" s="139"/>
      <c r="E32" s="139"/>
      <c r="F32" s="139"/>
      <c r="G32" s="139"/>
      <c r="H32" s="1"/>
      <c r="I32" s="137"/>
      <c r="J32" s="137"/>
      <c r="K32" s="137"/>
      <c r="L32" s="137"/>
      <c r="M32" s="137"/>
      <c r="N32" s="1"/>
      <c r="O32" s="137"/>
      <c r="P32" s="137"/>
      <c r="Q32" s="137"/>
      <c r="R32" s="137"/>
      <c r="S32" s="1"/>
      <c r="T32" s="1"/>
    </row>
    <row r="33" spans="1:20" ht="15" customHeight="1">
      <c r="A33" s="1"/>
      <c r="B33" s="18" t="s">
        <v>29</v>
      </c>
      <c r="C33" s="138" t="s">
        <v>30</v>
      </c>
      <c r="D33" s="139"/>
      <c r="E33" s="139"/>
      <c r="F33" s="139"/>
      <c r="G33" s="139"/>
      <c r="H33" s="1"/>
      <c r="I33" s="137"/>
      <c r="J33" s="137"/>
      <c r="K33" s="137"/>
      <c r="L33" s="137"/>
      <c r="M33" s="137"/>
      <c r="N33" s="1"/>
      <c r="O33" s="137"/>
      <c r="P33" s="137"/>
      <c r="Q33" s="137"/>
      <c r="R33" s="137"/>
      <c r="S33" s="1"/>
      <c r="T33" s="1"/>
    </row>
    <row r="34" spans="1:20" ht="15" customHeight="1">
      <c r="A34" s="1"/>
      <c r="B34" s="18"/>
      <c r="C34" s="138"/>
      <c r="D34" s="139"/>
      <c r="E34" s="139"/>
      <c r="F34" s="139"/>
      <c r="G34" s="13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7" spans="1:20" ht="15" customHeight="1">
      <c r="A37" s="49" t="s">
        <v>31</v>
      </c>
      <c r="B37" s="49" t="s">
        <v>32</v>
      </c>
      <c r="C37" s="49" t="s">
        <v>33</v>
      </c>
    </row>
    <row r="38" spans="1:20">
      <c r="A38" s="47">
        <v>1</v>
      </c>
      <c r="B38" s="47"/>
      <c r="C38" s="146"/>
      <c r="D38" s="146"/>
      <c r="E38" s="146"/>
      <c r="F38" s="146"/>
      <c r="G38" s="146"/>
      <c r="H38" s="146"/>
      <c r="I38" s="146"/>
      <c r="J38" s="146"/>
      <c r="L38" s="19"/>
    </row>
    <row r="39" spans="1:20">
      <c r="A39" s="47">
        <v>2</v>
      </c>
      <c r="B39" s="47"/>
      <c r="C39" s="146"/>
      <c r="D39" s="146"/>
      <c r="E39" s="146"/>
      <c r="F39" s="146"/>
      <c r="G39" s="146"/>
      <c r="H39" s="146"/>
      <c r="I39" s="146"/>
      <c r="J39" s="146"/>
      <c r="L39" s="20"/>
      <c r="M39" s="20"/>
      <c r="N39" s="20"/>
      <c r="O39" s="20"/>
      <c r="P39" s="20"/>
      <c r="Q39" s="20"/>
      <c r="R39" s="20"/>
      <c r="S39" s="20"/>
      <c r="T39" s="20"/>
    </row>
    <row r="40" spans="1:20">
      <c r="A40" s="47">
        <v>3</v>
      </c>
      <c r="B40" s="47"/>
      <c r="C40" s="146"/>
      <c r="D40" s="146"/>
      <c r="E40" s="146"/>
      <c r="F40" s="146"/>
      <c r="G40" s="146"/>
      <c r="H40" s="146"/>
      <c r="I40" s="146"/>
      <c r="J40" s="146"/>
      <c r="L40" s="20"/>
      <c r="M40" s="20"/>
      <c r="N40" s="20"/>
      <c r="O40" s="20"/>
      <c r="P40" s="20"/>
      <c r="Q40" s="20"/>
      <c r="R40" s="20"/>
      <c r="S40" s="20"/>
      <c r="T40" s="20"/>
    </row>
    <row r="41" spans="1:20">
      <c r="A41" s="47">
        <v>4</v>
      </c>
      <c r="B41" s="47"/>
      <c r="C41" s="146"/>
      <c r="D41" s="146"/>
      <c r="E41" s="146"/>
      <c r="F41" s="146"/>
      <c r="G41" s="146"/>
      <c r="H41" s="146"/>
      <c r="I41" s="146"/>
      <c r="J41" s="146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44.65" customHeight="1">
      <c r="A42" s="47">
        <v>5</v>
      </c>
      <c r="B42" s="47"/>
      <c r="C42" s="147"/>
      <c r="D42" s="147"/>
      <c r="E42" s="147"/>
      <c r="F42" s="147"/>
      <c r="G42" s="147"/>
      <c r="H42" s="147"/>
      <c r="I42" s="147"/>
      <c r="J42" s="147"/>
      <c r="L42" s="20"/>
      <c r="M42" s="20"/>
      <c r="N42" s="20"/>
      <c r="O42" s="20"/>
      <c r="P42" s="20"/>
      <c r="Q42" s="20"/>
      <c r="R42" s="20"/>
      <c r="S42" s="20"/>
      <c r="T42" s="20"/>
    </row>
    <row r="43" spans="1:20">
      <c r="A43" s="47">
        <v>6</v>
      </c>
      <c r="B43" s="47"/>
      <c r="C43" s="146"/>
      <c r="D43" s="146"/>
      <c r="E43" s="146"/>
      <c r="F43" s="146"/>
      <c r="G43" s="146"/>
      <c r="H43" s="146"/>
      <c r="I43" s="146"/>
      <c r="J43" s="146"/>
      <c r="L43" s="20"/>
      <c r="M43" s="20"/>
      <c r="N43" s="20"/>
      <c r="O43" s="20"/>
      <c r="P43" s="20"/>
      <c r="Q43" s="20"/>
      <c r="R43" s="20"/>
      <c r="S43" s="20"/>
      <c r="T43" s="20"/>
    </row>
    <row r="44" spans="1:20">
      <c r="A44" s="47">
        <v>7</v>
      </c>
      <c r="B44" s="47"/>
      <c r="C44" s="146"/>
      <c r="D44" s="146"/>
      <c r="E44" s="146"/>
      <c r="F44" s="146"/>
      <c r="G44" s="146"/>
      <c r="H44" s="146"/>
      <c r="I44" s="146"/>
      <c r="J44" s="146"/>
      <c r="L44" s="20"/>
      <c r="M44" s="20"/>
      <c r="N44" s="20"/>
      <c r="O44" s="20"/>
      <c r="P44" s="20"/>
      <c r="Q44" s="20"/>
      <c r="R44" s="20"/>
      <c r="S44" s="20"/>
      <c r="T44" s="20"/>
    </row>
    <row r="45" spans="1:20">
      <c r="A45" s="47">
        <v>8</v>
      </c>
      <c r="B45" s="47"/>
      <c r="C45" s="146"/>
      <c r="D45" s="146"/>
      <c r="E45" s="146"/>
      <c r="F45" s="146"/>
      <c r="G45" s="146"/>
      <c r="H45" s="146"/>
      <c r="I45" s="146"/>
      <c r="J45" s="146"/>
      <c r="L45" s="20"/>
      <c r="M45" s="20"/>
      <c r="N45" s="20"/>
      <c r="O45" s="20"/>
      <c r="P45" s="20"/>
      <c r="Q45" s="20"/>
      <c r="R45" s="20"/>
      <c r="S45" s="20"/>
      <c r="T45" s="20"/>
    </row>
    <row r="46" spans="1:20">
      <c r="A46" s="47">
        <v>9</v>
      </c>
      <c r="B46" s="47"/>
      <c r="C46" s="146"/>
      <c r="D46" s="146"/>
      <c r="E46" s="146"/>
      <c r="F46" s="146"/>
      <c r="G46" s="146"/>
      <c r="H46" s="146"/>
      <c r="I46" s="146"/>
      <c r="J46" s="146"/>
      <c r="L46" s="20"/>
      <c r="M46" s="20"/>
      <c r="N46" s="20"/>
      <c r="O46" s="20"/>
      <c r="P46" s="20"/>
      <c r="Q46" s="20"/>
      <c r="R46" s="20"/>
      <c r="S46" s="20"/>
      <c r="T46" s="20"/>
    </row>
    <row r="47" spans="1:20">
      <c r="A47" s="47">
        <v>10</v>
      </c>
      <c r="B47" s="47"/>
      <c r="C47" s="146"/>
      <c r="D47" s="146"/>
      <c r="E47" s="146"/>
      <c r="F47" s="146"/>
      <c r="G47" s="146"/>
      <c r="H47" s="146"/>
      <c r="I47" s="146"/>
      <c r="J47" s="146"/>
      <c r="L47" s="20"/>
      <c r="M47" s="20"/>
      <c r="N47" s="20"/>
      <c r="O47" s="20"/>
      <c r="P47" s="20"/>
      <c r="Q47" s="20"/>
      <c r="R47" s="20"/>
      <c r="S47" s="20"/>
      <c r="T47" s="20"/>
    </row>
    <row r="48" spans="1:20">
      <c r="A48" s="47">
        <v>11</v>
      </c>
      <c r="B48" s="47"/>
      <c r="C48" s="146"/>
      <c r="D48" s="146"/>
      <c r="E48" s="146"/>
      <c r="F48" s="146"/>
      <c r="G48" s="146"/>
      <c r="H48" s="146"/>
      <c r="I48" s="146"/>
      <c r="J48" s="146"/>
      <c r="L48" s="20"/>
      <c r="M48" s="20"/>
      <c r="N48" s="20"/>
      <c r="O48" s="20"/>
      <c r="P48" s="20"/>
      <c r="Q48" s="20"/>
      <c r="R48" s="20"/>
      <c r="S48" s="20"/>
      <c r="T48" s="20"/>
    </row>
    <row r="49" spans="12:20">
      <c r="L49" s="20"/>
      <c r="M49" s="20"/>
      <c r="N49" s="20"/>
      <c r="O49" s="20"/>
      <c r="P49" s="20"/>
      <c r="Q49" s="20"/>
      <c r="R49" s="20"/>
      <c r="S49" s="20"/>
      <c r="T49" s="20"/>
    </row>
    <row r="50" spans="12:20">
      <c r="L50" s="20"/>
      <c r="M50" s="20"/>
      <c r="N50" s="20"/>
      <c r="O50" s="20"/>
      <c r="P50" s="20"/>
      <c r="Q50" s="20"/>
      <c r="R50" s="20"/>
      <c r="S50" s="20"/>
      <c r="T50" s="20"/>
    </row>
    <row r="51" spans="12:20">
      <c r="L51" s="20"/>
      <c r="M51" s="20"/>
      <c r="N51" s="20"/>
      <c r="O51" s="20"/>
      <c r="P51" s="20"/>
      <c r="Q51" s="20"/>
      <c r="R51" s="20"/>
      <c r="S51" s="20"/>
      <c r="T51" s="20"/>
    </row>
    <row r="52" spans="12:20">
      <c r="L52" s="20"/>
      <c r="M52" s="20"/>
      <c r="N52" s="20"/>
      <c r="O52" s="20"/>
      <c r="P52" s="20"/>
      <c r="Q52" s="20"/>
      <c r="R52" s="20"/>
      <c r="S52" s="20"/>
      <c r="T52" s="20"/>
    </row>
    <row r="53" spans="12:20">
      <c r="L53" s="20"/>
      <c r="M53" s="20"/>
      <c r="N53" s="20"/>
      <c r="O53" s="20"/>
      <c r="P53" s="20"/>
      <c r="Q53" s="20"/>
      <c r="R53" s="20"/>
      <c r="S53" s="20"/>
      <c r="T53" s="20"/>
    </row>
    <row r="54" spans="12:20">
      <c r="L54" s="20"/>
      <c r="M54" s="20"/>
      <c r="N54" s="20"/>
      <c r="O54" s="20"/>
      <c r="P54" s="20"/>
      <c r="Q54" s="20"/>
      <c r="R54" s="20"/>
      <c r="S54" s="20"/>
      <c r="T54" s="20"/>
    </row>
    <row r="55" spans="12:20">
      <c r="L55" s="20"/>
      <c r="M55" s="20"/>
      <c r="N55" s="20"/>
      <c r="O55" s="20"/>
      <c r="P55" s="20"/>
      <c r="Q55" s="20"/>
      <c r="R55" s="20"/>
      <c r="S55" s="20"/>
      <c r="T55" s="20"/>
    </row>
  </sheetData>
  <mergeCells count="35">
    <mergeCell ref="C48:J48"/>
    <mergeCell ref="C43:J43"/>
    <mergeCell ref="C44:J44"/>
    <mergeCell ref="C45:J45"/>
    <mergeCell ref="C46:J46"/>
    <mergeCell ref="C47:J47"/>
    <mergeCell ref="C38:J38"/>
    <mergeCell ref="C39:J39"/>
    <mergeCell ref="C40:J40"/>
    <mergeCell ref="C41:J41"/>
    <mergeCell ref="C42:J42"/>
    <mergeCell ref="C10:F10"/>
    <mergeCell ref="L10:R10"/>
    <mergeCell ref="C11:F11"/>
    <mergeCell ref="L11:R11"/>
    <mergeCell ref="C12:J12"/>
    <mergeCell ref="C34:G34"/>
    <mergeCell ref="C13:J13"/>
    <mergeCell ref="C14:J14"/>
    <mergeCell ref="C24:G24"/>
    <mergeCell ref="C25:G25"/>
    <mergeCell ref="C27:G27"/>
    <mergeCell ref="C15:J15"/>
    <mergeCell ref="C16:J16"/>
    <mergeCell ref="C17:J17"/>
    <mergeCell ref="C18:J18"/>
    <mergeCell ref="C19:J19"/>
    <mergeCell ref="C20:J20"/>
    <mergeCell ref="C23:G23"/>
    <mergeCell ref="I23:M33"/>
    <mergeCell ref="O23:R33"/>
    <mergeCell ref="C28:G28"/>
    <mergeCell ref="C31:G31"/>
    <mergeCell ref="C32:G32"/>
    <mergeCell ref="C33:G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366092"/>
  </sheetPr>
  <dimension ref="A1:BA1000"/>
  <sheetViews>
    <sheetView showGridLines="0" tabSelected="1" workbookViewId="0">
      <selection activeCell="AD21" sqref="AD21"/>
    </sheetView>
  </sheetViews>
  <sheetFormatPr defaultColWidth="12.625" defaultRowHeight="15" customHeight="1"/>
  <cols>
    <col min="1" max="2" width="5" customWidth="1"/>
    <col min="3" max="3" width="30" customWidth="1"/>
    <col min="4" max="4" width="4" customWidth="1"/>
    <col min="5" max="24" width="5" customWidth="1"/>
    <col min="25" max="27" width="7.625" customWidth="1"/>
    <col min="28" max="29" width="5" customWidth="1"/>
    <col min="30" max="30" width="29.5" customWidth="1"/>
    <col min="31" max="31" width="4" customWidth="1"/>
    <col min="32" max="51" width="5" customWidth="1"/>
    <col min="52" max="53" width="7.625" customWidth="1"/>
  </cols>
  <sheetData>
    <row r="1" spans="1:53" ht="18.75">
      <c r="A1" s="50" t="s">
        <v>34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156" t="s">
        <v>35</v>
      </c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53"/>
      <c r="AS1" s="53"/>
      <c r="AT1" s="53"/>
      <c r="AU1" s="53"/>
      <c r="AV1" s="53"/>
      <c r="AW1" s="53"/>
      <c r="AX1" s="53"/>
      <c r="AY1" s="53"/>
      <c r="AZ1" s="52"/>
      <c r="BA1" s="52"/>
    </row>
    <row r="2" spans="1:53" ht="99.75" customHeight="1">
      <c r="A2" s="52"/>
      <c r="B2" s="52"/>
      <c r="C2" s="52"/>
      <c r="D2" s="54" t="s">
        <v>36</v>
      </c>
      <c r="E2" s="55" t="str">
        <f>Teller!C2</f>
        <v>1st Cadet Name</v>
      </c>
      <c r="F2" s="55" t="str">
        <f>Teller!D2</f>
        <v>2nd Cadet Name</v>
      </c>
      <c r="G2" s="55" t="str">
        <f>Teller!E2</f>
        <v>3rd Cadet Name</v>
      </c>
      <c r="H2" s="55" t="str">
        <f>Teller!F2</f>
        <v>4th Cadet Name</v>
      </c>
      <c r="I2" s="55" t="str">
        <f>Teller!G2</f>
        <v>5th Cadet Name</v>
      </c>
      <c r="J2" s="55" t="str">
        <f>Teller!H2</f>
        <v>6th Cadet Name</v>
      </c>
      <c r="K2" s="55" t="str">
        <f>Teller!I2</f>
        <v>7th Cadet Name</v>
      </c>
      <c r="L2" s="55" t="str">
        <f>Teller!J2</f>
        <v>8th Cadet Name</v>
      </c>
      <c r="M2" s="55" t="str">
        <f>Teller!K2</f>
        <v>9th Cadet Name</v>
      </c>
      <c r="N2" s="55" t="str">
        <f>Teller!L2</f>
        <v>10th Cadet Name</v>
      </c>
      <c r="O2" s="55" t="str">
        <f>Teller!M2</f>
        <v>11th Cadet Name</v>
      </c>
      <c r="P2" s="55" t="str">
        <f>Teller!N2</f>
        <v>12th Cadet Name</v>
      </c>
      <c r="Q2" s="55" t="str">
        <f>Teller!O2</f>
        <v>13th Cadet Name</v>
      </c>
      <c r="R2" s="55" t="str">
        <f>Teller!P2</f>
        <v>14th Cadet Name</v>
      </c>
      <c r="S2" s="55" t="str">
        <f>Teller!Q2</f>
        <v>15th Cadet Name</v>
      </c>
      <c r="T2" s="55" t="str">
        <f>Teller!R2</f>
        <v>16th Cadet Name</v>
      </c>
      <c r="U2" s="55" t="str">
        <f>Teller!S2</f>
        <v>17th Cadet Name</v>
      </c>
      <c r="V2" s="55" t="str">
        <f>Teller!T2</f>
        <v>18th Cadet Name</v>
      </c>
      <c r="W2" s="55" t="str">
        <f>Teller!U2</f>
        <v>19th Cadet Name</v>
      </c>
      <c r="X2" s="55" t="str">
        <f>Teller!V2</f>
        <v>20th Cadet Name</v>
      </c>
      <c r="Y2" s="52"/>
      <c r="Z2" s="52"/>
      <c r="AA2" s="52"/>
      <c r="AB2" s="52"/>
      <c r="AC2" s="52"/>
      <c r="AD2" s="52"/>
      <c r="AE2" s="54" t="s">
        <v>36</v>
      </c>
      <c r="AF2" s="55" t="str">
        <f>Teller!C11</f>
        <v>20th Cadet Name</v>
      </c>
      <c r="AG2" s="55" t="str">
        <f>Teller!D11</f>
        <v>19th Cadet Name</v>
      </c>
      <c r="AH2" s="55" t="str">
        <f>Teller!E11</f>
        <v>18th Cadet Name</v>
      </c>
      <c r="AI2" s="55" t="str">
        <f>Teller!F11</f>
        <v>17th Cadet Name</v>
      </c>
      <c r="AJ2" s="55" t="str">
        <f>Teller!G11</f>
        <v>16th Cadet Name</v>
      </c>
      <c r="AK2" s="55" t="str">
        <f>Teller!H11</f>
        <v>15th Cadet Name</v>
      </c>
      <c r="AL2" s="55" t="str">
        <f>Teller!I11</f>
        <v>14th Cadet Name</v>
      </c>
      <c r="AM2" s="55" t="str">
        <f>Teller!J11</f>
        <v>13th Cadet Name</v>
      </c>
      <c r="AN2" s="55" t="str">
        <f>Teller!K11</f>
        <v>12th Cadet Name</v>
      </c>
      <c r="AO2" s="55" t="str">
        <f>Teller!L11</f>
        <v>11th Cadet Name</v>
      </c>
      <c r="AP2" s="55" t="str">
        <f>Teller!M11</f>
        <v>10th Cadet Name</v>
      </c>
      <c r="AQ2" s="55" t="str">
        <f>Teller!N11</f>
        <v>9th Cadet Name</v>
      </c>
      <c r="AR2" s="55" t="str">
        <f>Teller!O11</f>
        <v>8th Cadet Name</v>
      </c>
      <c r="AS2" s="55" t="str">
        <f>Teller!P11</f>
        <v>7th Cadet Name</v>
      </c>
      <c r="AT2" s="55" t="str">
        <f>Teller!Q11</f>
        <v>6th Cadet Name</v>
      </c>
      <c r="AU2" s="55" t="str">
        <f>Teller!R11</f>
        <v>5th Cadet Name</v>
      </c>
      <c r="AV2" s="55" t="str">
        <f>Teller!S11</f>
        <v>4th Cadet Name</v>
      </c>
      <c r="AW2" s="55" t="str">
        <f>Teller!T11</f>
        <v>3rd Cadet Name</v>
      </c>
      <c r="AX2" s="55" t="str">
        <f>Teller!U11</f>
        <v>2nd Cadet Name</v>
      </c>
      <c r="AY2" s="55" t="str">
        <f>Teller!V11</f>
        <v>1st Cadet Name</v>
      </c>
      <c r="AZ2" s="52"/>
      <c r="BA2" s="52"/>
    </row>
    <row r="3" spans="1:53">
      <c r="A3" s="21" t="s">
        <v>37</v>
      </c>
      <c r="B3" s="21"/>
      <c r="C3" s="21"/>
      <c r="D3" s="21"/>
      <c r="E3" s="22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3" t="s">
        <v>38</v>
      </c>
      <c r="O3" s="23" t="s">
        <v>39</v>
      </c>
      <c r="P3" s="23" t="s">
        <v>40</v>
      </c>
      <c r="Q3" s="23" t="s">
        <v>41</v>
      </c>
      <c r="R3" s="23" t="s">
        <v>42</v>
      </c>
      <c r="S3" s="23" t="s">
        <v>43</v>
      </c>
      <c r="T3" s="23" t="s">
        <v>44</v>
      </c>
      <c r="U3" s="23" t="s">
        <v>45</v>
      </c>
      <c r="V3" s="23" t="s">
        <v>46</v>
      </c>
      <c r="W3" s="23" t="s">
        <v>47</v>
      </c>
      <c r="X3" s="27" t="s">
        <v>48</v>
      </c>
      <c r="Y3" s="28"/>
      <c r="Z3" s="56"/>
      <c r="AA3" s="56"/>
      <c r="AB3" s="57" t="s">
        <v>49</v>
      </c>
      <c r="AC3" s="24"/>
      <c r="AD3" s="24"/>
      <c r="AE3" s="24"/>
      <c r="AF3" s="25" t="s">
        <v>4</v>
      </c>
      <c r="AG3" s="26" t="s">
        <v>5</v>
      </c>
      <c r="AH3" s="26" t="s">
        <v>6</v>
      </c>
      <c r="AI3" s="26" t="s">
        <v>7</v>
      </c>
      <c r="AJ3" s="26" t="s">
        <v>8</v>
      </c>
      <c r="AK3" s="26" t="s">
        <v>9</v>
      </c>
      <c r="AL3" s="26" t="s">
        <v>10</v>
      </c>
      <c r="AM3" s="26" t="s">
        <v>11</v>
      </c>
      <c r="AN3" s="26" t="s">
        <v>12</v>
      </c>
      <c r="AO3" s="26" t="s">
        <v>38</v>
      </c>
      <c r="AP3" s="26" t="s">
        <v>39</v>
      </c>
      <c r="AQ3" s="26" t="s">
        <v>40</v>
      </c>
      <c r="AR3" s="26" t="s">
        <v>41</v>
      </c>
      <c r="AS3" s="26" t="s">
        <v>42</v>
      </c>
      <c r="AT3" s="26" t="s">
        <v>43</v>
      </c>
      <c r="AU3" s="26" t="s">
        <v>44</v>
      </c>
      <c r="AV3" s="26" t="s">
        <v>45</v>
      </c>
      <c r="AW3" s="26" t="s">
        <v>46</v>
      </c>
      <c r="AX3" s="26" t="s">
        <v>47</v>
      </c>
      <c r="AY3" s="26" t="s">
        <v>48</v>
      </c>
    </row>
    <row r="4" spans="1:53">
      <c r="A4" s="58"/>
      <c r="B4" s="59" t="s">
        <v>50</v>
      </c>
      <c r="C4" s="58"/>
      <c r="D4" s="60"/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3"/>
      <c r="R4" s="63"/>
      <c r="S4" s="63"/>
      <c r="T4" s="63"/>
      <c r="U4" s="63"/>
      <c r="V4" s="63"/>
      <c r="W4" s="63"/>
      <c r="X4" s="63"/>
      <c r="Y4" s="52"/>
      <c r="Z4" s="52"/>
      <c r="AA4" s="52"/>
      <c r="AB4" s="64"/>
      <c r="AC4" s="65" t="s">
        <v>50</v>
      </c>
      <c r="AD4" s="64"/>
      <c r="AE4" s="66"/>
      <c r="AF4" s="64"/>
      <c r="AG4" s="67"/>
      <c r="AH4" s="67"/>
      <c r="AI4" s="67"/>
      <c r="AJ4" s="67"/>
      <c r="AK4" s="67"/>
      <c r="AL4" s="67"/>
      <c r="AM4" s="67"/>
      <c r="AN4" s="67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</row>
    <row r="5" spans="1:53">
      <c r="A5" s="158">
        <v>6</v>
      </c>
      <c r="B5" s="149"/>
      <c r="C5" s="69" t="s">
        <v>123</v>
      </c>
      <c r="D5" s="70" t="s">
        <v>51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52"/>
      <c r="Z5" s="56"/>
      <c r="AA5" s="56"/>
      <c r="AB5" s="148">
        <v>4</v>
      </c>
      <c r="AC5" s="149"/>
      <c r="AD5" s="72" t="s">
        <v>123</v>
      </c>
      <c r="AE5" s="73" t="s">
        <v>52</v>
      </c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</row>
    <row r="6" spans="1:53" ht="30">
      <c r="A6" s="152"/>
      <c r="B6" s="153"/>
      <c r="C6" s="69" t="s">
        <v>53</v>
      </c>
      <c r="D6" s="70" t="s">
        <v>51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52"/>
      <c r="Z6" s="56"/>
      <c r="AA6" s="56"/>
      <c r="AB6" s="152"/>
      <c r="AC6" s="153"/>
      <c r="AD6" s="72" t="s">
        <v>53</v>
      </c>
      <c r="AE6" s="73" t="s">
        <v>52</v>
      </c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</row>
    <row r="7" spans="1:53">
      <c r="A7" s="58"/>
      <c r="B7" s="74" t="s">
        <v>54</v>
      </c>
      <c r="C7" s="61"/>
      <c r="D7" s="60"/>
      <c r="E7" s="58"/>
      <c r="F7" s="61"/>
      <c r="G7" s="61"/>
      <c r="H7" s="61"/>
      <c r="I7" s="61"/>
      <c r="J7" s="61"/>
      <c r="K7" s="61"/>
      <c r="L7" s="61"/>
      <c r="M7" s="61"/>
      <c r="N7" s="62"/>
      <c r="O7" s="63"/>
      <c r="P7" s="63"/>
      <c r="Q7" s="63"/>
      <c r="R7" s="63"/>
      <c r="S7" s="63"/>
      <c r="T7" s="63"/>
      <c r="U7" s="63"/>
      <c r="V7" s="63"/>
      <c r="W7" s="63"/>
      <c r="X7" s="63"/>
      <c r="Y7" s="52"/>
      <c r="Z7" s="52"/>
      <c r="AA7" s="52"/>
      <c r="AB7" s="64"/>
      <c r="AC7" s="75" t="s">
        <v>54</v>
      </c>
      <c r="AD7" s="67"/>
      <c r="AE7" s="66"/>
      <c r="AF7" s="64"/>
      <c r="AG7" s="67"/>
      <c r="AH7" s="67"/>
      <c r="AI7" s="67"/>
      <c r="AJ7" s="67"/>
      <c r="AK7" s="67"/>
      <c r="AL7" s="67"/>
      <c r="AM7" s="67"/>
      <c r="AN7" s="67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</row>
    <row r="8" spans="1:53" ht="30">
      <c r="A8" s="158">
        <v>15</v>
      </c>
      <c r="B8" s="159"/>
      <c r="C8" s="69" t="s">
        <v>55</v>
      </c>
      <c r="D8" s="70" t="s">
        <v>51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52"/>
      <c r="Z8" s="56"/>
      <c r="AA8" s="56"/>
      <c r="AB8" s="148">
        <v>12</v>
      </c>
      <c r="AC8" s="149"/>
      <c r="AD8" s="72" t="s">
        <v>56</v>
      </c>
      <c r="AE8" s="73" t="s">
        <v>52</v>
      </c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</row>
    <row r="9" spans="1:53">
      <c r="A9" s="160"/>
      <c r="B9" s="161"/>
      <c r="C9" s="69" t="s">
        <v>57</v>
      </c>
      <c r="D9" s="70" t="s">
        <v>51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52"/>
      <c r="Z9" s="56"/>
      <c r="AA9" s="56"/>
      <c r="AB9" s="150"/>
      <c r="AC9" s="151"/>
      <c r="AD9" s="72" t="s">
        <v>55</v>
      </c>
      <c r="AE9" s="73" t="s">
        <v>52</v>
      </c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</row>
    <row r="10" spans="1:53">
      <c r="A10" s="160"/>
      <c r="B10" s="161"/>
      <c r="C10" s="69" t="s">
        <v>58</v>
      </c>
      <c r="D10" s="70" t="s">
        <v>51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52"/>
      <c r="Z10" s="56"/>
      <c r="AA10" s="56"/>
      <c r="AB10" s="150"/>
      <c r="AC10" s="151"/>
      <c r="AD10" s="72" t="s">
        <v>57</v>
      </c>
      <c r="AE10" s="73" t="s">
        <v>52</v>
      </c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</row>
    <row r="11" spans="1:53" ht="30">
      <c r="A11" s="160"/>
      <c r="B11" s="161"/>
      <c r="C11" s="69" t="s">
        <v>59</v>
      </c>
      <c r="D11" s="70" t="s">
        <v>51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52"/>
      <c r="Z11" s="56"/>
      <c r="AA11" s="56"/>
      <c r="AB11" s="150"/>
      <c r="AC11" s="151"/>
      <c r="AD11" s="72" t="s">
        <v>58</v>
      </c>
      <c r="AE11" s="73" t="s">
        <v>52</v>
      </c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</row>
    <row r="12" spans="1:53">
      <c r="A12" s="162"/>
      <c r="B12" s="163"/>
      <c r="C12" s="69" t="s">
        <v>60</v>
      </c>
      <c r="D12" s="70" t="s">
        <v>51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2"/>
      <c r="Z12" s="56"/>
      <c r="AA12" s="56"/>
      <c r="AB12" s="150"/>
      <c r="AC12" s="151"/>
      <c r="AD12" s="72" t="s">
        <v>59</v>
      </c>
      <c r="AE12" s="73" t="s">
        <v>52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</row>
    <row r="13" spans="1:53">
      <c r="A13" s="58"/>
      <c r="B13" s="74" t="s">
        <v>61</v>
      </c>
      <c r="C13" s="61"/>
      <c r="D13" s="60"/>
      <c r="E13" s="58"/>
      <c r="F13" s="61"/>
      <c r="G13" s="61"/>
      <c r="H13" s="61"/>
      <c r="I13" s="61"/>
      <c r="J13" s="61"/>
      <c r="K13" s="61"/>
      <c r="L13" s="61"/>
      <c r="M13" s="61"/>
      <c r="N13" s="62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52"/>
      <c r="Z13" s="56"/>
      <c r="AA13" s="56"/>
      <c r="AB13" s="152"/>
      <c r="AC13" s="153"/>
      <c r="AD13" s="72" t="s">
        <v>60</v>
      </c>
      <c r="AE13" s="73" t="s">
        <v>52</v>
      </c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</row>
    <row r="14" spans="1:53" ht="30">
      <c r="A14" s="158">
        <v>9</v>
      </c>
      <c r="B14" s="149"/>
      <c r="C14" s="69" t="s">
        <v>62</v>
      </c>
      <c r="D14" s="70" t="s">
        <v>51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52"/>
      <c r="Z14" s="52"/>
      <c r="AA14" s="52"/>
      <c r="AB14" s="64"/>
      <c r="AC14" s="75" t="s">
        <v>61</v>
      </c>
      <c r="AD14" s="67"/>
      <c r="AE14" s="66"/>
      <c r="AF14" s="64"/>
      <c r="AG14" s="67"/>
      <c r="AH14" s="67"/>
      <c r="AI14" s="67"/>
      <c r="AJ14" s="67"/>
      <c r="AK14" s="67"/>
      <c r="AL14" s="67"/>
      <c r="AM14" s="67"/>
      <c r="AN14" s="67"/>
      <c r="AO14" s="164"/>
      <c r="AP14" s="165"/>
      <c r="AQ14" s="165"/>
      <c r="AR14" s="165"/>
      <c r="AS14" s="165"/>
      <c r="AT14" s="165"/>
      <c r="AU14" s="165"/>
      <c r="AV14" s="165"/>
      <c r="AW14" s="165"/>
      <c r="AX14" s="165"/>
      <c r="AY14" s="166"/>
    </row>
    <row r="15" spans="1:53" ht="30">
      <c r="A15" s="150"/>
      <c r="B15" s="151"/>
      <c r="C15" s="69" t="s">
        <v>63</v>
      </c>
      <c r="D15" s="70" t="s">
        <v>51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52"/>
      <c r="Z15" s="56"/>
      <c r="AA15" s="56"/>
      <c r="AB15" s="148">
        <v>6</v>
      </c>
      <c r="AC15" s="149"/>
      <c r="AD15" s="72" t="s">
        <v>62</v>
      </c>
      <c r="AE15" s="73" t="s">
        <v>52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</row>
    <row r="16" spans="1:53" ht="30">
      <c r="A16" s="152"/>
      <c r="B16" s="153"/>
      <c r="C16" s="69" t="s">
        <v>64</v>
      </c>
      <c r="D16" s="70" t="s">
        <v>51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52"/>
      <c r="Z16" s="56"/>
      <c r="AA16" s="56"/>
      <c r="AB16" s="150"/>
      <c r="AC16" s="151"/>
      <c r="AD16" s="72" t="s">
        <v>63</v>
      </c>
      <c r="AE16" s="73" t="s">
        <v>52</v>
      </c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</row>
    <row r="17" spans="1:53" ht="30">
      <c r="A17" s="58"/>
      <c r="B17" s="74" t="s">
        <v>65</v>
      </c>
      <c r="C17" s="61"/>
      <c r="D17" s="60"/>
      <c r="E17" s="58"/>
      <c r="F17" s="61"/>
      <c r="G17" s="61"/>
      <c r="H17" s="61"/>
      <c r="I17" s="61"/>
      <c r="J17" s="61"/>
      <c r="K17" s="61"/>
      <c r="L17" s="61"/>
      <c r="M17" s="61"/>
      <c r="N17" s="62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52"/>
      <c r="Z17" s="56"/>
      <c r="AA17" s="56"/>
      <c r="AB17" s="152"/>
      <c r="AC17" s="153"/>
      <c r="AD17" s="72" t="s">
        <v>64</v>
      </c>
      <c r="AE17" s="73" t="s">
        <v>52</v>
      </c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</row>
    <row r="18" spans="1:53" ht="30">
      <c r="A18" s="158">
        <v>30</v>
      </c>
      <c r="B18" s="149"/>
      <c r="C18" s="69" t="s">
        <v>66</v>
      </c>
      <c r="D18" s="70" t="s">
        <v>67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52"/>
      <c r="Z18" s="52"/>
      <c r="AA18" s="52"/>
      <c r="AB18" s="64"/>
      <c r="AC18" s="75" t="s">
        <v>65</v>
      </c>
      <c r="AD18" s="67"/>
      <c r="AE18" s="66"/>
      <c r="AF18" s="64"/>
      <c r="AG18" s="67"/>
      <c r="AH18" s="67"/>
      <c r="AI18" s="67"/>
      <c r="AJ18" s="67"/>
      <c r="AK18" s="67"/>
      <c r="AL18" s="67"/>
      <c r="AM18" s="67"/>
      <c r="AN18" s="67"/>
      <c r="AO18" s="164"/>
      <c r="AP18" s="165"/>
      <c r="AQ18" s="165"/>
      <c r="AR18" s="165"/>
      <c r="AS18" s="165"/>
      <c r="AT18" s="165"/>
      <c r="AU18" s="165"/>
      <c r="AV18" s="165"/>
      <c r="AW18" s="165"/>
      <c r="AX18" s="165"/>
      <c r="AY18" s="166"/>
    </row>
    <row r="19" spans="1:53" ht="30">
      <c r="A19" s="150"/>
      <c r="B19" s="151"/>
      <c r="C19" s="69" t="s">
        <v>68</v>
      </c>
      <c r="D19" s="70" t="s">
        <v>67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52"/>
      <c r="Z19" s="56"/>
      <c r="AA19" s="56"/>
      <c r="AB19" s="148">
        <v>18</v>
      </c>
      <c r="AC19" s="149"/>
      <c r="AD19" s="72" t="s">
        <v>66</v>
      </c>
      <c r="AE19" s="73" t="s">
        <v>69</v>
      </c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53" ht="30">
      <c r="A20" s="152"/>
      <c r="B20" s="153"/>
      <c r="C20" s="69" t="s">
        <v>70</v>
      </c>
      <c r="D20" s="70" t="s">
        <v>67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52"/>
      <c r="Z20" s="56"/>
      <c r="AA20" s="56"/>
      <c r="AB20" s="150"/>
      <c r="AC20" s="151"/>
      <c r="AD20" s="184" t="s">
        <v>68</v>
      </c>
      <c r="AE20" s="73" t="s">
        <v>69</v>
      </c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</row>
    <row r="21" spans="1:53" ht="30">
      <c r="A21" s="76"/>
      <c r="B21" s="77"/>
      <c r="C21" s="78" t="s">
        <v>71</v>
      </c>
      <c r="D21" s="79" t="s">
        <v>72</v>
      </c>
      <c r="E21" s="80">
        <f t="shared" ref="E21:X21" si="0">SUM(E5:E6,E8:E12,E14:E16,E18:E20)</f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K21" s="80">
        <f t="shared" si="0"/>
        <v>0</v>
      </c>
      <c r="L21" s="80">
        <f t="shared" si="0"/>
        <v>0</v>
      </c>
      <c r="M21" s="80">
        <f t="shared" si="0"/>
        <v>0</v>
      </c>
      <c r="N21" s="80">
        <f t="shared" si="0"/>
        <v>0</v>
      </c>
      <c r="O21" s="80">
        <f t="shared" si="0"/>
        <v>0</v>
      </c>
      <c r="P21" s="80">
        <f t="shared" si="0"/>
        <v>0</v>
      </c>
      <c r="Q21" s="80">
        <f t="shared" si="0"/>
        <v>0</v>
      </c>
      <c r="R21" s="80">
        <f t="shared" si="0"/>
        <v>0</v>
      </c>
      <c r="S21" s="80">
        <f t="shared" si="0"/>
        <v>0</v>
      </c>
      <c r="T21" s="80">
        <f t="shared" si="0"/>
        <v>0</v>
      </c>
      <c r="U21" s="80">
        <f t="shared" si="0"/>
        <v>0</v>
      </c>
      <c r="V21" s="80">
        <f t="shared" si="0"/>
        <v>0</v>
      </c>
      <c r="W21" s="80">
        <f t="shared" si="0"/>
        <v>0</v>
      </c>
      <c r="X21" s="80">
        <f t="shared" si="0"/>
        <v>0</v>
      </c>
      <c r="Y21" s="52"/>
      <c r="Z21" s="56"/>
      <c r="AA21" s="56"/>
      <c r="AB21" s="152"/>
      <c r="AC21" s="153"/>
      <c r="AD21" s="72" t="s">
        <v>70</v>
      </c>
      <c r="AE21" s="73" t="s">
        <v>69</v>
      </c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</row>
    <row r="22" spans="1:5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81"/>
      <c r="AC22" s="82"/>
      <c r="AD22" s="83" t="s">
        <v>71</v>
      </c>
      <c r="AE22" s="73" t="s">
        <v>73</v>
      </c>
      <c r="AF22" s="84">
        <f t="shared" ref="AF22:AY22" si="1">SUM(AF5:AF6,AF8:AF13,AF15:AF17,AF19:AF21)</f>
        <v>0</v>
      </c>
      <c r="AG22" s="84">
        <f t="shared" si="1"/>
        <v>0</v>
      </c>
      <c r="AH22" s="84">
        <f t="shared" si="1"/>
        <v>0</v>
      </c>
      <c r="AI22" s="84">
        <f t="shared" si="1"/>
        <v>0</v>
      </c>
      <c r="AJ22" s="84">
        <f t="shared" si="1"/>
        <v>0</v>
      </c>
      <c r="AK22" s="84">
        <f t="shared" si="1"/>
        <v>0</v>
      </c>
      <c r="AL22" s="84">
        <f t="shared" si="1"/>
        <v>0</v>
      </c>
      <c r="AM22" s="84">
        <f t="shared" si="1"/>
        <v>0</v>
      </c>
      <c r="AN22" s="84">
        <f t="shared" si="1"/>
        <v>0</v>
      </c>
      <c r="AO22" s="84">
        <f t="shared" si="1"/>
        <v>0</v>
      </c>
      <c r="AP22" s="84">
        <f t="shared" si="1"/>
        <v>0</v>
      </c>
      <c r="AQ22" s="84">
        <f t="shared" si="1"/>
        <v>0</v>
      </c>
      <c r="AR22" s="84">
        <f t="shared" si="1"/>
        <v>0</v>
      </c>
      <c r="AS22" s="84">
        <f t="shared" si="1"/>
        <v>0</v>
      </c>
      <c r="AT22" s="84">
        <f t="shared" si="1"/>
        <v>0</v>
      </c>
      <c r="AU22" s="84">
        <f t="shared" si="1"/>
        <v>0</v>
      </c>
      <c r="AV22" s="84">
        <f t="shared" si="1"/>
        <v>0</v>
      </c>
      <c r="AW22" s="84">
        <f t="shared" si="1"/>
        <v>0</v>
      </c>
      <c r="AX22" s="84">
        <f t="shared" si="1"/>
        <v>0</v>
      </c>
      <c r="AY22" s="84">
        <f t="shared" si="1"/>
        <v>0</v>
      </c>
    </row>
    <row r="23" spans="1:53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6"/>
      <c r="AR23" s="56"/>
      <c r="AS23" s="56"/>
      <c r="AT23" s="56"/>
      <c r="AU23" s="56"/>
      <c r="AV23" s="56"/>
      <c r="AW23" s="56"/>
      <c r="AX23" s="56"/>
      <c r="AY23" s="56"/>
    </row>
    <row r="24" spans="1:53" ht="15.75" customHeight="1">
      <c r="A24" s="85"/>
      <c r="B24" s="86"/>
      <c r="C24" s="87" t="s">
        <v>74</v>
      </c>
      <c r="D24" s="88" t="s">
        <v>75</v>
      </c>
      <c r="E24" s="89">
        <f>E21+AY22</f>
        <v>0</v>
      </c>
      <c r="F24" s="89">
        <f>F21+AX22</f>
        <v>0</v>
      </c>
      <c r="G24" s="89">
        <f>G21+AW22</f>
        <v>0</v>
      </c>
      <c r="H24" s="89">
        <f>H21+AV22</f>
        <v>0</v>
      </c>
      <c r="I24" s="89">
        <f>I21+AU22</f>
        <v>0</v>
      </c>
      <c r="J24" s="89">
        <f>J21+AT22</f>
        <v>0</v>
      </c>
      <c r="K24" s="89">
        <f>K21+AS22</f>
        <v>0</v>
      </c>
      <c r="L24" s="89">
        <f>L21+AR22</f>
        <v>0</v>
      </c>
      <c r="M24" s="89">
        <f>M21+AQ22</f>
        <v>0</v>
      </c>
      <c r="N24" s="89">
        <f>N21+AP22</f>
        <v>0</v>
      </c>
      <c r="O24" s="89">
        <f>O21+AO22</f>
        <v>0</v>
      </c>
      <c r="P24" s="89">
        <f>P21+AN22</f>
        <v>0</v>
      </c>
      <c r="Q24" s="89">
        <f>Q21+AM22</f>
        <v>0</v>
      </c>
      <c r="R24" s="89">
        <f>R21+AL22</f>
        <v>0</v>
      </c>
      <c r="S24" s="89">
        <f>S21+AK22</f>
        <v>0</v>
      </c>
      <c r="T24" s="89">
        <f>T21+AJ22</f>
        <v>0</v>
      </c>
      <c r="U24" s="89">
        <f>U21+AI22</f>
        <v>0</v>
      </c>
      <c r="V24" s="89">
        <f>V21+AH22</f>
        <v>0</v>
      </c>
      <c r="W24" s="89">
        <f>W21+AG22</f>
        <v>0</v>
      </c>
      <c r="X24" s="89">
        <f>X21+AF22</f>
        <v>0</v>
      </c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3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6"/>
      <c r="AR25" s="56"/>
      <c r="AS25" s="56"/>
      <c r="AT25" s="56"/>
      <c r="AU25" s="56"/>
      <c r="AV25" s="56"/>
      <c r="AW25" s="56"/>
      <c r="AX25" s="56"/>
      <c r="AY25" s="56"/>
    </row>
    <row r="26" spans="1:53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3" ht="15.75" customHeight="1">
      <c r="A27" s="52"/>
      <c r="B27" s="52"/>
      <c r="C27" s="52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</row>
    <row r="28" spans="1:53" ht="15.75" customHeight="1">
      <c r="A28" s="52"/>
      <c r="B28" s="52"/>
      <c r="C28" s="154" t="s">
        <v>76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</row>
    <row r="29" spans="1:53" ht="15.75" customHeight="1">
      <c r="A29" s="52"/>
      <c r="B29" s="52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</row>
    <row r="30" spans="1:53" ht="15.75" customHeight="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</row>
    <row r="31" spans="1:53" ht="15.75" customHeight="1"/>
    <row r="32" spans="1:5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B15:AC17"/>
    <mergeCell ref="AB19:AC21"/>
    <mergeCell ref="C28:S29"/>
    <mergeCell ref="AD1:AQ1"/>
    <mergeCell ref="A5:B6"/>
    <mergeCell ref="AB5:AC6"/>
    <mergeCell ref="AB8:AC13"/>
    <mergeCell ref="A8:B12"/>
    <mergeCell ref="A14:B16"/>
    <mergeCell ref="AO14:AY14"/>
    <mergeCell ref="A18:B20"/>
    <mergeCell ref="AO18:AY18"/>
  </mergeCells>
  <conditionalFormatting sqref="E2:X2 AF2:AY2">
    <cfRule type="cellIs" dxfId="14" priority="6" operator="equal">
      <formula>0</formula>
    </cfRule>
  </conditionalFormatting>
  <conditionalFormatting sqref="E21:X21">
    <cfRule type="cellIs" dxfId="13" priority="1" operator="greaterThan">
      <formula>76</formula>
    </cfRule>
  </conditionalFormatting>
  <conditionalFormatting sqref="AF22:AY22">
    <cfRule type="cellIs" dxfId="12" priority="2" operator="greaterThan">
      <formula>40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45818E"/>
  </sheetPr>
  <dimension ref="A1:BE999"/>
  <sheetViews>
    <sheetView showGridLines="0" topLeftCell="W1" workbookViewId="0">
      <selection activeCell="BA9" sqref="BA9"/>
    </sheetView>
  </sheetViews>
  <sheetFormatPr defaultColWidth="12.625" defaultRowHeight="15" customHeight="1"/>
  <cols>
    <col min="1" max="2" width="5" customWidth="1"/>
    <col min="3" max="3" width="30" customWidth="1"/>
    <col min="4" max="4" width="4" customWidth="1"/>
    <col min="5" max="14" width="5" customWidth="1"/>
    <col min="15" max="15" width="7.625" customWidth="1"/>
    <col min="16" max="24" width="6.5" customWidth="1"/>
    <col min="25" max="29" width="5" customWidth="1"/>
    <col min="30" max="30" width="29.75" customWidth="1"/>
    <col min="31" max="31" width="29.5" customWidth="1"/>
    <col min="32" max="32" width="4" customWidth="1"/>
    <col min="33" max="42" width="5" customWidth="1"/>
    <col min="43" max="57" width="7.625" customWidth="1"/>
  </cols>
  <sheetData>
    <row r="1" spans="1:57" ht="18.75">
      <c r="A1" s="50" t="s">
        <v>34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156" t="s">
        <v>35</v>
      </c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52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</row>
    <row r="2" spans="1:57" ht="99.75" customHeight="1">
      <c r="A2" s="52"/>
      <c r="B2" s="52"/>
      <c r="C2" s="52"/>
      <c r="D2" s="54" t="s">
        <v>36</v>
      </c>
      <c r="E2" s="55" t="str">
        <f>Teller!C2</f>
        <v>1st Cadet Name</v>
      </c>
      <c r="F2" s="55" t="str">
        <f>Teller!D2</f>
        <v>2nd Cadet Name</v>
      </c>
      <c r="G2" s="55" t="str">
        <f>Teller!E2</f>
        <v>3rd Cadet Name</v>
      </c>
      <c r="H2" s="55" t="str">
        <f>Teller!F2</f>
        <v>4th Cadet Name</v>
      </c>
      <c r="I2" s="55" t="str">
        <f>Teller!G2</f>
        <v>5th Cadet Name</v>
      </c>
      <c r="J2" s="55" t="str">
        <f>Teller!H2</f>
        <v>6th Cadet Name</v>
      </c>
      <c r="K2" s="55" t="str">
        <f>Teller!I2</f>
        <v>7th Cadet Name</v>
      </c>
      <c r="L2" s="55" t="str">
        <f>Teller!J2</f>
        <v>8th Cadet Name</v>
      </c>
      <c r="M2" s="55" t="str">
        <f>Teller!K2</f>
        <v>9th Cadet Name</v>
      </c>
      <c r="N2" s="55" t="str">
        <f>Teller!L2</f>
        <v>10th Cadet Name</v>
      </c>
      <c r="O2" s="55" t="str">
        <f>Teller!M2</f>
        <v>11th Cadet Name</v>
      </c>
      <c r="P2" s="55" t="str">
        <f>Teller!N2</f>
        <v>12th Cadet Name</v>
      </c>
      <c r="Q2" s="55" t="str">
        <f>Teller!O2</f>
        <v>13th Cadet Name</v>
      </c>
      <c r="R2" s="55" t="str">
        <f>Teller!P2</f>
        <v>14th Cadet Name</v>
      </c>
      <c r="S2" s="55" t="str">
        <f>Teller!Q2</f>
        <v>15th Cadet Name</v>
      </c>
      <c r="T2" s="55" t="str">
        <f>Teller!R2</f>
        <v>16th Cadet Name</v>
      </c>
      <c r="U2" s="55" t="str">
        <f>Teller!S2</f>
        <v>17th Cadet Name</v>
      </c>
      <c r="V2" s="55" t="str">
        <f>Teller!T2</f>
        <v>18th Cadet Name</v>
      </c>
      <c r="W2" s="55" t="str">
        <f>Teller!U2</f>
        <v>19th Cadet Name</v>
      </c>
      <c r="X2" s="55" t="str">
        <f>Teller!V2</f>
        <v>20th Cadet Name</v>
      </c>
      <c r="Y2" s="56"/>
      <c r="Z2" s="56"/>
      <c r="AA2" s="56"/>
      <c r="AB2" s="56"/>
      <c r="AC2" s="52"/>
      <c r="AD2" s="52"/>
      <c r="AE2" s="135" t="s">
        <v>36</v>
      </c>
      <c r="AF2" s="55" t="str">
        <f>Teller!C11</f>
        <v>20th Cadet Name</v>
      </c>
      <c r="AG2" s="55" t="str">
        <f>Teller!D11</f>
        <v>19th Cadet Name</v>
      </c>
      <c r="AH2" s="55" t="str">
        <f>Teller!E11</f>
        <v>18th Cadet Name</v>
      </c>
      <c r="AI2" s="55" t="str">
        <f>Teller!F11</f>
        <v>17th Cadet Name</v>
      </c>
      <c r="AJ2" s="55" t="str">
        <f>Teller!G11</f>
        <v>16th Cadet Name</v>
      </c>
      <c r="AK2" s="55" t="str">
        <f>Teller!H11</f>
        <v>15th Cadet Name</v>
      </c>
      <c r="AL2" s="55" t="str">
        <f>Teller!I11</f>
        <v>14th Cadet Name</v>
      </c>
      <c r="AM2" s="55" t="str">
        <f>Teller!J11</f>
        <v>13th Cadet Name</v>
      </c>
      <c r="AN2" s="55" t="str">
        <f>Teller!K11</f>
        <v>12th Cadet Name</v>
      </c>
      <c r="AO2" s="55" t="str">
        <f>Teller!L11</f>
        <v>11th Cadet Name</v>
      </c>
      <c r="AP2" s="55" t="str">
        <f>Teller!M11</f>
        <v>10th Cadet Name</v>
      </c>
      <c r="AQ2" s="55" t="str">
        <f>Teller!N11</f>
        <v>9th Cadet Name</v>
      </c>
      <c r="AR2" s="55" t="str">
        <f>Teller!O11</f>
        <v>8th Cadet Name</v>
      </c>
      <c r="AS2" s="55" t="str">
        <f>Teller!P11</f>
        <v>7th Cadet Name</v>
      </c>
      <c r="AT2" s="55" t="str">
        <f>Teller!Q11</f>
        <v>6th Cadet Name</v>
      </c>
      <c r="AU2" s="55" t="str">
        <f>Teller!R11</f>
        <v>5th Cadet Name</v>
      </c>
      <c r="AV2" s="55" t="str">
        <f>Teller!S11</f>
        <v>4th Cadet Name</v>
      </c>
      <c r="AW2" s="55" t="str">
        <f>Teller!T11</f>
        <v>3rd Cadet Name</v>
      </c>
      <c r="AX2" s="55" t="str">
        <f>Teller!U11</f>
        <v>2nd Cadet Name</v>
      </c>
      <c r="AY2" s="55" t="str">
        <f>Teller!V11</f>
        <v>1st Cadet Name</v>
      </c>
      <c r="BA2" s="56"/>
      <c r="BB2" s="56"/>
      <c r="BC2" s="56"/>
      <c r="BD2" s="56"/>
      <c r="BE2" s="56"/>
    </row>
    <row r="3" spans="1:57">
      <c r="A3" s="21" t="s">
        <v>37</v>
      </c>
      <c r="B3" s="21"/>
      <c r="C3" s="21"/>
      <c r="D3" s="21"/>
      <c r="E3" s="22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3" t="s">
        <v>38</v>
      </c>
      <c r="O3" s="23" t="s">
        <v>39</v>
      </c>
      <c r="P3" s="23" t="s">
        <v>40</v>
      </c>
      <c r="Q3" s="23" t="s">
        <v>41</v>
      </c>
      <c r="R3" s="23" t="s">
        <v>42</v>
      </c>
      <c r="S3" s="23" t="s">
        <v>43</v>
      </c>
      <c r="T3" s="23" t="s">
        <v>44</v>
      </c>
      <c r="U3" s="23" t="s">
        <v>45</v>
      </c>
      <c r="V3" s="23" t="s">
        <v>46</v>
      </c>
      <c r="W3" s="23" t="s">
        <v>47</v>
      </c>
      <c r="X3" s="27" t="s">
        <v>48</v>
      </c>
      <c r="Y3" s="28"/>
      <c r="Z3" s="56"/>
      <c r="AA3" s="56"/>
      <c r="AB3" s="57" t="s">
        <v>49</v>
      </c>
      <c r="AC3" s="24"/>
      <c r="AD3" s="24"/>
      <c r="AE3" s="24"/>
      <c r="AF3" s="25" t="s">
        <v>4</v>
      </c>
      <c r="AG3" s="26" t="s">
        <v>5</v>
      </c>
      <c r="AH3" s="26" t="s">
        <v>6</v>
      </c>
      <c r="AI3" s="26" t="s">
        <v>7</v>
      </c>
      <c r="AJ3" s="26" t="s">
        <v>8</v>
      </c>
      <c r="AK3" s="26" t="s">
        <v>9</v>
      </c>
      <c r="AL3" s="26" t="s">
        <v>10</v>
      </c>
      <c r="AM3" s="26" t="s">
        <v>11</v>
      </c>
      <c r="AN3" s="26" t="s">
        <v>12</v>
      </c>
      <c r="AO3" s="26" t="s">
        <v>38</v>
      </c>
      <c r="AP3" s="26" t="s">
        <v>39</v>
      </c>
      <c r="AQ3" s="26" t="s">
        <v>40</v>
      </c>
      <c r="AR3" s="26" t="s">
        <v>41</v>
      </c>
      <c r="AS3" s="26" t="s">
        <v>42</v>
      </c>
      <c r="AT3" s="26" t="s">
        <v>43</v>
      </c>
      <c r="AU3" s="26" t="s">
        <v>44</v>
      </c>
      <c r="AV3" s="26" t="s">
        <v>45</v>
      </c>
      <c r="AW3" s="26" t="s">
        <v>46</v>
      </c>
      <c r="AX3" s="26" t="s">
        <v>47</v>
      </c>
      <c r="AY3" s="26" t="s">
        <v>48</v>
      </c>
    </row>
    <row r="4" spans="1:57">
      <c r="A4" s="58"/>
      <c r="B4" s="59" t="s">
        <v>50</v>
      </c>
      <c r="C4" s="58"/>
      <c r="D4" s="60"/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3"/>
      <c r="R4" s="63"/>
      <c r="S4" s="63"/>
      <c r="T4" s="63"/>
      <c r="U4" s="63"/>
      <c r="V4" s="63"/>
      <c r="W4" s="63"/>
      <c r="X4" s="63"/>
      <c r="Y4" s="52"/>
      <c r="Z4" s="52"/>
      <c r="AA4" s="52"/>
      <c r="AB4" s="64"/>
      <c r="AC4" s="65" t="s">
        <v>50</v>
      </c>
      <c r="AD4" s="64"/>
      <c r="AE4" s="66"/>
      <c r="AF4" s="64"/>
      <c r="AG4" s="67"/>
      <c r="AH4" s="67"/>
      <c r="AI4" s="67"/>
      <c r="AJ4" s="67"/>
      <c r="AK4" s="67"/>
      <c r="AL4" s="67"/>
      <c r="AM4" s="67"/>
      <c r="AN4" s="67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</row>
    <row r="5" spans="1:57">
      <c r="A5" s="158">
        <v>6</v>
      </c>
      <c r="B5" s="149"/>
      <c r="C5" s="69" t="s">
        <v>123</v>
      </c>
      <c r="D5" s="70" t="s">
        <v>51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52"/>
      <c r="Z5" s="56"/>
      <c r="AA5" s="56"/>
      <c r="AB5" s="148">
        <v>4</v>
      </c>
      <c r="AC5" s="149"/>
      <c r="AD5" s="72" t="s">
        <v>123</v>
      </c>
      <c r="AE5" s="73" t="s">
        <v>52</v>
      </c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</row>
    <row r="6" spans="1:57" ht="30">
      <c r="A6" s="152"/>
      <c r="B6" s="153"/>
      <c r="C6" s="69" t="s">
        <v>53</v>
      </c>
      <c r="D6" s="70" t="s">
        <v>51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52"/>
      <c r="Z6" s="56"/>
      <c r="AA6" s="56"/>
      <c r="AB6" s="152"/>
      <c r="AC6" s="153"/>
      <c r="AD6" s="72" t="s">
        <v>53</v>
      </c>
      <c r="AE6" s="73" t="s">
        <v>52</v>
      </c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</row>
    <row r="7" spans="1:57">
      <c r="A7" s="58"/>
      <c r="B7" s="74" t="s">
        <v>54</v>
      </c>
      <c r="C7" s="61"/>
      <c r="D7" s="60"/>
      <c r="E7" s="58"/>
      <c r="F7" s="61"/>
      <c r="G7" s="61"/>
      <c r="H7" s="61"/>
      <c r="I7" s="61"/>
      <c r="J7" s="61"/>
      <c r="K7" s="61"/>
      <c r="L7" s="61"/>
      <c r="M7" s="61"/>
      <c r="N7" s="62"/>
      <c r="O7" s="63"/>
      <c r="P7" s="63"/>
      <c r="Q7" s="63"/>
      <c r="R7" s="63"/>
      <c r="S7" s="63"/>
      <c r="T7" s="63"/>
      <c r="U7" s="63"/>
      <c r="V7" s="63"/>
      <c r="W7" s="63"/>
      <c r="X7" s="63"/>
      <c r="Y7" s="52"/>
      <c r="Z7" s="52"/>
      <c r="AA7" s="52"/>
      <c r="AB7" s="64"/>
      <c r="AC7" s="75" t="s">
        <v>54</v>
      </c>
      <c r="AD7" s="67"/>
      <c r="AE7" s="66"/>
      <c r="AF7" s="64"/>
      <c r="AG7" s="67"/>
      <c r="AH7" s="67"/>
      <c r="AI7" s="67"/>
      <c r="AJ7" s="67"/>
      <c r="AK7" s="67"/>
      <c r="AL7" s="67"/>
      <c r="AM7" s="67"/>
      <c r="AN7" s="67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</row>
    <row r="8" spans="1:57" ht="30">
      <c r="A8" s="158">
        <v>15</v>
      </c>
      <c r="B8" s="159"/>
      <c r="C8" s="69" t="s">
        <v>55</v>
      </c>
      <c r="D8" s="70" t="s">
        <v>51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52"/>
      <c r="Z8" s="56"/>
      <c r="AA8" s="56"/>
      <c r="AB8" s="148">
        <v>12</v>
      </c>
      <c r="AC8" s="149"/>
      <c r="AD8" s="72" t="s">
        <v>56</v>
      </c>
      <c r="AE8" s="73" t="s">
        <v>52</v>
      </c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</row>
    <row r="9" spans="1:57">
      <c r="A9" s="160"/>
      <c r="B9" s="161"/>
      <c r="C9" s="69" t="s">
        <v>57</v>
      </c>
      <c r="D9" s="70" t="s">
        <v>51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52"/>
      <c r="Z9" s="56"/>
      <c r="AA9" s="56"/>
      <c r="AB9" s="150"/>
      <c r="AC9" s="151"/>
      <c r="AD9" s="72" t="s">
        <v>55</v>
      </c>
      <c r="AE9" s="73" t="s">
        <v>52</v>
      </c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</row>
    <row r="10" spans="1:57">
      <c r="A10" s="160"/>
      <c r="B10" s="161"/>
      <c r="C10" s="69" t="s">
        <v>58</v>
      </c>
      <c r="D10" s="70" t="s">
        <v>51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52"/>
      <c r="Z10" s="56"/>
      <c r="AA10" s="56"/>
      <c r="AB10" s="150"/>
      <c r="AC10" s="151"/>
      <c r="AD10" s="72" t="s">
        <v>57</v>
      </c>
      <c r="AE10" s="73" t="s">
        <v>52</v>
      </c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</row>
    <row r="11" spans="1:57" ht="30">
      <c r="A11" s="160"/>
      <c r="B11" s="161"/>
      <c r="C11" s="69" t="s">
        <v>59</v>
      </c>
      <c r="D11" s="70" t="s">
        <v>51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52"/>
      <c r="Z11" s="56"/>
      <c r="AA11" s="56"/>
      <c r="AB11" s="150"/>
      <c r="AC11" s="151"/>
      <c r="AD11" s="72" t="s">
        <v>58</v>
      </c>
      <c r="AE11" s="73" t="s">
        <v>52</v>
      </c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</row>
    <row r="12" spans="1:57">
      <c r="A12" s="162"/>
      <c r="B12" s="163"/>
      <c r="C12" s="69" t="s">
        <v>60</v>
      </c>
      <c r="D12" s="70" t="s">
        <v>51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2"/>
      <c r="Z12" s="56"/>
      <c r="AA12" s="56"/>
      <c r="AB12" s="150"/>
      <c r="AC12" s="151"/>
      <c r="AD12" s="72" t="s">
        <v>59</v>
      </c>
      <c r="AE12" s="73" t="s">
        <v>52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</row>
    <row r="13" spans="1:57">
      <c r="A13" s="58"/>
      <c r="B13" s="74" t="s">
        <v>61</v>
      </c>
      <c r="C13" s="61"/>
      <c r="D13" s="60"/>
      <c r="E13" s="58"/>
      <c r="F13" s="61"/>
      <c r="G13" s="61"/>
      <c r="H13" s="61"/>
      <c r="I13" s="61"/>
      <c r="J13" s="61"/>
      <c r="K13" s="61"/>
      <c r="L13" s="61"/>
      <c r="M13" s="61"/>
      <c r="N13" s="62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52"/>
      <c r="Z13" s="56"/>
      <c r="AA13" s="56"/>
      <c r="AB13" s="152"/>
      <c r="AC13" s="153"/>
      <c r="AD13" s="72" t="s">
        <v>60</v>
      </c>
      <c r="AE13" s="73" t="s">
        <v>52</v>
      </c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</row>
    <row r="14" spans="1:57" ht="30">
      <c r="A14" s="158">
        <v>9</v>
      </c>
      <c r="B14" s="149"/>
      <c r="C14" s="69" t="s">
        <v>62</v>
      </c>
      <c r="D14" s="70" t="s">
        <v>51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52"/>
      <c r="Z14" s="52"/>
      <c r="AA14" s="52"/>
      <c r="AB14" s="64"/>
      <c r="AC14" s="75" t="s">
        <v>61</v>
      </c>
      <c r="AD14" s="67"/>
      <c r="AE14" s="66"/>
      <c r="AF14" s="64"/>
      <c r="AG14" s="67"/>
      <c r="AH14" s="67"/>
      <c r="AI14" s="67"/>
      <c r="AJ14" s="67"/>
      <c r="AK14" s="67"/>
      <c r="AL14" s="67"/>
      <c r="AM14" s="67"/>
      <c r="AN14" s="67"/>
      <c r="AO14" s="164"/>
      <c r="AP14" s="165"/>
      <c r="AQ14" s="165"/>
      <c r="AR14" s="165"/>
      <c r="AS14" s="165"/>
      <c r="AT14" s="165"/>
      <c r="AU14" s="165"/>
      <c r="AV14" s="165"/>
      <c r="AW14" s="165"/>
      <c r="AX14" s="165"/>
      <c r="AY14" s="166"/>
    </row>
    <row r="15" spans="1:57" ht="30">
      <c r="A15" s="150"/>
      <c r="B15" s="151"/>
      <c r="C15" s="69" t="s">
        <v>63</v>
      </c>
      <c r="D15" s="70" t="s">
        <v>51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52"/>
      <c r="Z15" s="56"/>
      <c r="AA15" s="56"/>
      <c r="AB15" s="148">
        <v>6</v>
      </c>
      <c r="AC15" s="149"/>
      <c r="AD15" s="72" t="s">
        <v>62</v>
      </c>
      <c r="AE15" s="73" t="s">
        <v>52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</row>
    <row r="16" spans="1:57" ht="30">
      <c r="A16" s="152"/>
      <c r="B16" s="153"/>
      <c r="C16" s="69" t="s">
        <v>64</v>
      </c>
      <c r="D16" s="70" t="s">
        <v>51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52"/>
      <c r="Z16" s="56"/>
      <c r="AA16" s="56"/>
      <c r="AB16" s="150"/>
      <c r="AC16" s="151"/>
      <c r="AD16" s="72" t="s">
        <v>63</v>
      </c>
      <c r="AE16" s="73" t="s">
        <v>52</v>
      </c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</row>
    <row r="17" spans="1:57" ht="30">
      <c r="A17" s="58"/>
      <c r="B17" s="74" t="s">
        <v>65</v>
      </c>
      <c r="C17" s="61"/>
      <c r="D17" s="60"/>
      <c r="E17" s="58"/>
      <c r="F17" s="61"/>
      <c r="G17" s="61"/>
      <c r="H17" s="61"/>
      <c r="I17" s="61"/>
      <c r="J17" s="61"/>
      <c r="K17" s="61"/>
      <c r="L17" s="61"/>
      <c r="M17" s="61"/>
      <c r="N17" s="62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52"/>
      <c r="Z17" s="56"/>
      <c r="AA17" s="56"/>
      <c r="AB17" s="152"/>
      <c r="AC17" s="153"/>
      <c r="AD17" s="72" t="s">
        <v>64</v>
      </c>
      <c r="AE17" s="73" t="s">
        <v>52</v>
      </c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</row>
    <row r="18" spans="1:57" ht="30">
      <c r="A18" s="158">
        <v>30</v>
      </c>
      <c r="B18" s="149"/>
      <c r="C18" s="69" t="s">
        <v>66</v>
      </c>
      <c r="D18" s="70" t="s">
        <v>67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52"/>
      <c r="Z18" s="52"/>
      <c r="AA18" s="52"/>
      <c r="AB18" s="64"/>
      <c r="AC18" s="75" t="s">
        <v>65</v>
      </c>
      <c r="AD18" s="67"/>
      <c r="AE18" s="66"/>
      <c r="AF18" s="64"/>
      <c r="AG18" s="67"/>
      <c r="AH18" s="67"/>
      <c r="AI18" s="67"/>
      <c r="AJ18" s="67"/>
      <c r="AK18" s="67"/>
      <c r="AL18" s="67"/>
      <c r="AM18" s="67"/>
      <c r="AN18" s="67"/>
      <c r="AO18" s="164"/>
      <c r="AP18" s="165"/>
      <c r="AQ18" s="165"/>
      <c r="AR18" s="165"/>
      <c r="AS18" s="165"/>
      <c r="AT18" s="165"/>
      <c r="AU18" s="165"/>
      <c r="AV18" s="165"/>
      <c r="AW18" s="165"/>
      <c r="AX18" s="165"/>
      <c r="AY18" s="166"/>
    </row>
    <row r="19" spans="1:57" ht="30">
      <c r="A19" s="150"/>
      <c r="B19" s="151"/>
      <c r="C19" s="69" t="s">
        <v>68</v>
      </c>
      <c r="D19" s="70" t="s">
        <v>67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52"/>
      <c r="Z19" s="56"/>
      <c r="AA19" s="56"/>
      <c r="AB19" s="148">
        <v>18</v>
      </c>
      <c r="AC19" s="149"/>
      <c r="AD19" s="72" t="s">
        <v>66</v>
      </c>
      <c r="AE19" s="73" t="s">
        <v>69</v>
      </c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57" ht="30">
      <c r="A20" s="152"/>
      <c r="B20" s="153"/>
      <c r="C20" s="69" t="s">
        <v>70</v>
      </c>
      <c r="D20" s="70" t="s">
        <v>67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52"/>
      <c r="Z20" s="56"/>
      <c r="AA20" s="56"/>
      <c r="AB20" s="150"/>
      <c r="AC20" s="151"/>
      <c r="AD20" s="72" t="s">
        <v>68</v>
      </c>
      <c r="AE20" s="73" t="s">
        <v>69</v>
      </c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</row>
    <row r="21" spans="1:57" ht="30">
      <c r="A21" s="76"/>
      <c r="B21" s="77"/>
      <c r="C21" s="78" t="s">
        <v>71</v>
      </c>
      <c r="D21" s="79" t="s">
        <v>72</v>
      </c>
      <c r="E21" s="80">
        <f t="shared" ref="E21:X21" si="0">SUM(E5:E6,E8:E12,E14:E16,E18:E20)</f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K21" s="80">
        <f t="shared" si="0"/>
        <v>0</v>
      </c>
      <c r="L21" s="80">
        <f t="shared" si="0"/>
        <v>0</v>
      </c>
      <c r="M21" s="80">
        <f t="shared" si="0"/>
        <v>0</v>
      </c>
      <c r="N21" s="80">
        <f t="shared" si="0"/>
        <v>0</v>
      </c>
      <c r="O21" s="80">
        <f t="shared" si="0"/>
        <v>0</v>
      </c>
      <c r="P21" s="80">
        <f t="shared" si="0"/>
        <v>0</v>
      </c>
      <c r="Q21" s="80">
        <f t="shared" si="0"/>
        <v>0</v>
      </c>
      <c r="R21" s="80">
        <f t="shared" si="0"/>
        <v>0</v>
      </c>
      <c r="S21" s="80">
        <f t="shared" si="0"/>
        <v>0</v>
      </c>
      <c r="T21" s="80">
        <f t="shared" si="0"/>
        <v>0</v>
      </c>
      <c r="U21" s="80">
        <f t="shared" si="0"/>
        <v>0</v>
      </c>
      <c r="V21" s="80">
        <f t="shared" si="0"/>
        <v>0</v>
      </c>
      <c r="W21" s="80">
        <f t="shared" si="0"/>
        <v>0</v>
      </c>
      <c r="X21" s="80">
        <f t="shared" si="0"/>
        <v>0</v>
      </c>
      <c r="Y21" s="52"/>
      <c r="Z21" s="56"/>
      <c r="AA21" s="56"/>
      <c r="AB21" s="152"/>
      <c r="AC21" s="153"/>
      <c r="AD21" s="72" t="s">
        <v>70</v>
      </c>
      <c r="AE21" s="73" t="s">
        <v>69</v>
      </c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</row>
    <row r="22" spans="1:57" ht="15.7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81"/>
      <c r="AC22" s="82"/>
      <c r="AD22" s="83" t="s">
        <v>71</v>
      </c>
      <c r="AE22" s="73" t="s">
        <v>73</v>
      </c>
      <c r="AF22" s="84">
        <f t="shared" ref="AF22:AY22" si="1">SUM(AF5:AF6,AF8:AF13,AF15:AF17,AF19:AF21)</f>
        <v>0</v>
      </c>
      <c r="AG22" s="84">
        <f t="shared" si="1"/>
        <v>0</v>
      </c>
      <c r="AH22" s="84">
        <f t="shared" si="1"/>
        <v>0</v>
      </c>
      <c r="AI22" s="84">
        <f t="shared" si="1"/>
        <v>0</v>
      </c>
      <c r="AJ22" s="84">
        <f t="shared" si="1"/>
        <v>0</v>
      </c>
      <c r="AK22" s="84">
        <f t="shared" si="1"/>
        <v>0</v>
      </c>
      <c r="AL22" s="84">
        <f t="shared" si="1"/>
        <v>0</v>
      </c>
      <c r="AM22" s="84">
        <f t="shared" si="1"/>
        <v>0</v>
      </c>
      <c r="AN22" s="84">
        <f t="shared" si="1"/>
        <v>0</v>
      </c>
      <c r="AO22" s="84">
        <f t="shared" si="1"/>
        <v>0</v>
      </c>
      <c r="AP22" s="84">
        <f t="shared" si="1"/>
        <v>0</v>
      </c>
      <c r="AQ22" s="84">
        <f t="shared" si="1"/>
        <v>0</v>
      </c>
      <c r="AR22" s="84">
        <f t="shared" si="1"/>
        <v>0</v>
      </c>
      <c r="AS22" s="84">
        <f t="shared" si="1"/>
        <v>0</v>
      </c>
      <c r="AT22" s="84">
        <f t="shared" si="1"/>
        <v>0</v>
      </c>
      <c r="AU22" s="84">
        <f t="shared" si="1"/>
        <v>0</v>
      </c>
      <c r="AV22" s="84">
        <f t="shared" si="1"/>
        <v>0</v>
      </c>
      <c r="AW22" s="84">
        <f t="shared" si="1"/>
        <v>0</v>
      </c>
      <c r="AX22" s="84">
        <f t="shared" si="1"/>
        <v>0</v>
      </c>
      <c r="AY22" s="84">
        <f t="shared" si="1"/>
        <v>0</v>
      </c>
    </row>
    <row r="23" spans="1:57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6"/>
      <c r="AR23" s="56"/>
      <c r="AS23" s="56"/>
      <c r="AT23" s="56"/>
      <c r="AU23" s="56"/>
      <c r="AV23" s="56"/>
      <c r="AW23" s="56"/>
      <c r="AX23" s="56"/>
      <c r="AY23" s="56"/>
    </row>
    <row r="24" spans="1:57" ht="15.75" customHeight="1">
      <c r="A24" s="85"/>
      <c r="B24" s="86"/>
      <c r="C24" s="87" t="s">
        <v>74</v>
      </c>
      <c r="D24" s="88" t="s">
        <v>75</v>
      </c>
      <c r="E24" s="89">
        <f>E21+AY22</f>
        <v>0</v>
      </c>
      <c r="F24" s="89">
        <f>F21+AX22</f>
        <v>0</v>
      </c>
      <c r="G24" s="89">
        <f>G21+AW22</f>
        <v>0</v>
      </c>
      <c r="H24" s="89">
        <f>H21+AV22</f>
        <v>0</v>
      </c>
      <c r="I24" s="89">
        <f>I21+AU22</f>
        <v>0</v>
      </c>
      <c r="J24" s="89">
        <f>J21+AT22</f>
        <v>0</v>
      </c>
      <c r="K24" s="89">
        <f>K21+AS22</f>
        <v>0</v>
      </c>
      <c r="L24" s="89">
        <f>L21+AR22</f>
        <v>0</v>
      </c>
      <c r="M24" s="89">
        <f>M21+AQ22</f>
        <v>0</v>
      </c>
      <c r="N24" s="89">
        <f>N21+AP22</f>
        <v>0</v>
      </c>
      <c r="O24" s="89">
        <f>O21+AO22</f>
        <v>0</v>
      </c>
      <c r="P24" s="89">
        <f>P21+AN22</f>
        <v>0</v>
      </c>
      <c r="Q24" s="89">
        <f>Q21+AM22</f>
        <v>0</v>
      </c>
      <c r="R24" s="89">
        <f>R21+AL22</f>
        <v>0</v>
      </c>
      <c r="S24" s="89">
        <f>S21+AK22</f>
        <v>0</v>
      </c>
      <c r="T24" s="89">
        <f>T21+AJ22</f>
        <v>0</v>
      </c>
      <c r="U24" s="89">
        <f>U21+AI22</f>
        <v>0</v>
      </c>
      <c r="V24" s="89">
        <f>V21+AH22</f>
        <v>0</v>
      </c>
      <c r="W24" s="89">
        <f>W21+AG22</f>
        <v>0</v>
      </c>
      <c r="X24" s="89">
        <f>X21+AF22</f>
        <v>0</v>
      </c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7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6"/>
      <c r="AR25" s="56"/>
      <c r="AS25" s="56"/>
      <c r="AT25" s="56"/>
      <c r="AU25" s="56"/>
      <c r="AV25" s="56"/>
      <c r="AW25" s="56"/>
      <c r="AX25" s="56"/>
      <c r="AY25" s="56"/>
    </row>
    <row r="26" spans="1:57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7" ht="15.75" customHeight="1">
      <c r="A27" s="52"/>
      <c r="B27" s="52"/>
      <c r="C27" s="154" t="s">
        <v>76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</row>
    <row r="28" spans="1:57" ht="15.75" customHeight="1">
      <c r="A28" s="52"/>
      <c r="B28" s="52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</row>
    <row r="29" spans="1:57" ht="15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</row>
    <row r="30" spans="1:57" ht="15.75" customHeight="1"/>
    <row r="31" spans="1:57" ht="15.75" customHeight="1"/>
    <row r="32" spans="1:5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2">
    <mergeCell ref="AO18:AY18"/>
    <mergeCell ref="AB19:AC21"/>
    <mergeCell ref="AE1:AP1"/>
    <mergeCell ref="A5:B6"/>
    <mergeCell ref="AB5:AC6"/>
    <mergeCell ref="AO14:AY14"/>
    <mergeCell ref="AB15:AC17"/>
    <mergeCell ref="C27:S28"/>
    <mergeCell ref="A8:B12"/>
    <mergeCell ref="A14:B16"/>
    <mergeCell ref="A18:B20"/>
    <mergeCell ref="AB8:AC13"/>
  </mergeCells>
  <conditionalFormatting sqref="E2:X2 AF2:AY2">
    <cfRule type="cellIs" dxfId="11" priority="7" operator="equal">
      <formula>0</formula>
    </cfRule>
  </conditionalFormatting>
  <conditionalFormatting sqref="E21:X21">
    <cfRule type="cellIs" dxfId="10" priority="1" operator="greaterThan">
      <formula>76</formula>
    </cfRule>
  </conditionalFormatting>
  <conditionalFormatting sqref="AF22:AY22">
    <cfRule type="cellIs" dxfId="9" priority="2" operator="greaterThan">
      <formula>40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27BA0"/>
  </sheetPr>
  <dimension ref="A1:AY1000"/>
  <sheetViews>
    <sheetView showGridLines="0" topLeftCell="S1" workbookViewId="0">
      <selection activeCell="AD5" sqref="AD5"/>
    </sheetView>
  </sheetViews>
  <sheetFormatPr defaultColWidth="12.625" defaultRowHeight="15" customHeight="1"/>
  <cols>
    <col min="1" max="2" width="5" customWidth="1"/>
    <col min="3" max="3" width="30" customWidth="1"/>
    <col min="4" max="4" width="4" customWidth="1"/>
    <col min="5" max="24" width="5" customWidth="1"/>
    <col min="25" max="27" width="7.625" customWidth="1"/>
    <col min="28" max="29" width="5" customWidth="1"/>
    <col min="30" max="30" width="29.5" customWidth="1"/>
    <col min="31" max="31" width="4" customWidth="1"/>
    <col min="32" max="41" width="5" customWidth="1"/>
    <col min="42" max="51" width="7.625" customWidth="1"/>
  </cols>
  <sheetData>
    <row r="1" spans="1:51" ht="18.75">
      <c r="A1" s="50" t="s">
        <v>34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156" t="s">
        <v>35</v>
      </c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52"/>
      <c r="AQ1" s="56"/>
      <c r="AR1" s="56"/>
      <c r="AS1" s="56"/>
      <c r="AT1" s="56"/>
      <c r="AU1" s="56"/>
      <c r="AV1" s="56"/>
      <c r="AW1" s="56"/>
      <c r="AX1" s="56"/>
      <c r="AY1" s="56"/>
    </row>
    <row r="2" spans="1:51" ht="99.75" customHeight="1">
      <c r="A2" s="52"/>
      <c r="B2" s="52"/>
      <c r="C2" s="52"/>
      <c r="D2" s="54" t="s">
        <v>36</v>
      </c>
      <c r="E2" s="55" t="str">
        <f>Teller!C2</f>
        <v>1st Cadet Name</v>
      </c>
      <c r="F2" s="55" t="str">
        <f>Teller!D2</f>
        <v>2nd Cadet Name</v>
      </c>
      <c r="G2" s="55" t="str">
        <f>Teller!E2</f>
        <v>3rd Cadet Name</v>
      </c>
      <c r="H2" s="55" t="str">
        <f>Teller!F2</f>
        <v>4th Cadet Name</v>
      </c>
      <c r="I2" s="55" t="str">
        <f>Teller!G2</f>
        <v>5th Cadet Name</v>
      </c>
      <c r="J2" s="55" t="str">
        <f>Teller!H2</f>
        <v>6th Cadet Name</v>
      </c>
      <c r="K2" s="55" t="str">
        <f>Teller!I2</f>
        <v>7th Cadet Name</v>
      </c>
      <c r="L2" s="55" t="str">
        <f>Teller!J2</f>
        <v>8th Cadet Name</v>
      </c>
      <c r="M2" s="55" t="str">
        <f>Teller!K2</f>
        <v>9th Cadet Name</v>
      </c>
      <c r="N2" s="55" t="str">
        <f>Teller!L2</f>
        <v>10th Cadet Name</v>
      </c>
      <c r="O2" s="55" t="str">
        <f>Teller!M2</f>
        <v>11th Cadet Name</v>
      </c>
      <c r="P2" s="55" t="str">
        <f>Teller!N2</f>
        <v>12th Cadet Name</v>
      </c>
      <c r="Q2" s="55" t="str">
        <f>Teller!O2</f>
        <v>13th Cadet Name</v>
      </c>
      <c r="R2" s="55" t="str">
        <f>Teller!P2</f>
        <v>14th Cadet Name</v>
      </c>
      <c r="S2" s="55" t="str">
        <f>Teller!Q2</f>
        <v>15th Cadet Name</v>
      </c>
      <c r="T2" s="55" t="str">
        <f>Teller!R2</f>
        <v>16th Cadet Name</v>
      </c>
      <c r="U2" s="55" t="str">
        <f>Teller!S2</f>
        <v>17th Cadet Name</v>
      </c>
      <c r="V2" s="55" t="str">
        <f>Teller!T2</f>
        <v>18th Cadet Name</v>
      </c>
      <c r="W2" s="55" t="str">
        <f>Teller!U2</f>
        <v>19th Cadet Name</v>
      </c>
      <c r="X2" s="55" t="str">
        <f>Teller!V2</f>
        <v>20th Cadet Name</v>
      </c>
      <c r="Y2" s="52"/>
      <c r="Z2" s="52"/>
      <c r="AA2" s="52"/>
      <c r="AB2" s="52"/>
      <c r="AC2" s="52"/>
      <c r="AD2" s="52"/>
      <c r="AE2" s="54" t="s">
        <v>36</v>
      </c>
      <c r="AF2" s="55" t="str">
        <f>Teller!C11</f>
        <v>20th Cadet Name</v>
      </c>
      <c r="AG2" s="55" t="str">
        <f>Teller!D11</f>
        <v>19th Cadet Name</v>
      </c>
      <c r="AH2" s="55" t="str">
        <f>Teller!E11</f>
        <v>18th Cadet Name</v>
      </c>
      <c r="AI2" s="55" t="str">
        <f>Teller!F11</f>
        <v>17th Cadet Name</v>
      </c>
      <c r="AJ2" s="55" t="str">
        <f>Teller!G11</f>
        <v>16th Cadet Name</v>
      </c>
      <c r="AK2" s="55" t="str">
        <f>Teller!H11</f>
        <v>15th Cadet Name</v>
      </c>
      <c r="AL2" s="55" t="str">
        <f>Teller!I11</f>
        <v>14th Cadet Name</v>
      </c>
      <c r="AM2" s="55" t="str">
        <f>Teller!J11</f>
        <v>13th Cadet Name</v>
      </c>
      <c r="AN2" s="55" t="str">
        <f>Teller!K11</f>
        <v>12th Cadet Name</v>
      </c>
      <c r="AO2" s="55" t="str">
        <f>Teller!L11</f>
        <v>11th Cadet Name</v>
      </c>
      <c r="AP2" s="55" t="str">
        <f>Teller!M11</f>
        <v>10th Cadet Name</v>
      </c>
      <c r="AQ2" s="55" t="str">
        <f>Teller!N11</f>
        <v>9th Cadet Name</v>
      </c>
      <c r="AR2" s="55" t="str">
        <f>Teller!O11</f>
        <v>8th Cadet Name</v>
      </c>
      <c r="AS2" s="55" t="str">
        <f>Teller!P11</f>
        <v>7th Cadet Name</v>
      </c>
      <c r="AT2" s="55" t="str">
        <f>Teller!Q11</f>
        <v>6th Cadet Name</v>
      </c>
      <c r="AU2" s="55" t="str">
        <f>Teller!R11</f>
        <v>5th Cadet Name</v>
      </c>
      <c r="AV2" s="55" t="str">
        <f>Teller!S11</f>
        <v>4th Cadet Name</v>
      </c>
      <c r="AW2" s="55" t="str">
        <f>Teller!T11</f>
        <v>3rd Cadet Name</v>
      </c>
      <c r="AX2" s="55" t="str">
        <f>Teller!U11</f>
        <v>2nd Cadet Name</v>
      </c>
      <c r="AY2" s="55" t="str">
        <f>Teller!V11</f>
        <v>1st Cadet Name</v>
      </c>
    </row>
    <row r="3" spans="1:51">
      <c r="A3" s="21" t="s">
        <v>37</v>
      </c>
      <c r="B3" s="21"/>
      <c r="C3" s="21"/>
      <c r="D3" s="21"/>
      <c r="E3" s="22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3" t="s">
        <v>38</v>
      </c>
      <c r="O3" s="23" t="s">
        <v>39</v>
      </c>
      <c r="P3" s="23" t="s">
        <v>40</v>
      </c>
      <c r="Q3" s="23" t="s">
        <v>41</v>
      </c>
      <c r="R3" s="23" t="s">
        <v>42</v>
      </c>
      <c r="S3" s="23" t="s">
        <v>43</v>
      </c>
      <c r="T3" s="23" t="s">
        <v>44</v>
      </c>
      <c r="U3" s="23" t="s">
        <v>45</v>
      </c>
      <c r="V3" s="23" t="s">
        <v>46</v>
      </c>
      <c r="W3" s="23" t="s">
        <v>47</v>
      </c>
      <c r="X3" s="27" t="s">
        <v>48</v>
      </c>
      <c r="Y3" s="28"/>
      <c r="Z3" s="56"/>
      <c r="AA3" s="56"/>
      <c r="AB3" s="57" t="s">
        <v>49</v>
      </c>
      <c r="AC3" s="24"/>
      <c r="AD3" s="24"/>
      <c r="AE3" s="24"/>
      <c r="AF3" s="25" t="s">
        <v>4</v>
      </c>
      <c r="AG3" s="26" t="s">
        <v>5</v>
      </c>
      <c r="AH3" s="26" t="s">
        <v>6</v>
      </c>
      <c r="AI3" s="26" t="s">
        <v>7</v>
      </c>
      <c r="AJ3" s="26" t="s">
        <v>8</v>
      </c>
      <c r="AK3" s="26" t="s">
        <v>9</v>
      </c>
      <c r="AL3" s="26" t="s">
        <v>10</v>
      </c>
      <c r="AM3" s="26" t="s">
        <v>11</v>
      </c>
      <c r="AN3" s="26" t="s">
        <v>12</v>
      </c>
      <c r="AO3" s="26" t="s">
        <v>38</v>
      </c>
      <c r="AP3" s="26" t="s">
        <v>39</v>
      </c>
      <c r="AQ3" s="26" t="s">
        <v>40</v>
      </c>
      <c r="AR3" s="26" t="s">
        <v>41</v>
      </c>
      <c r="AS3" s="26" t="s">
        <v>42</v>
      </c>
      <c r="AT3" s="26" t="s">
        <v>43</v>
      </c>
      <c r="AU3" s="26" t="s">
        <v>44</v>
      </c>
      <c r="AV3" s="26" t="s">
        <v>45</v>
      </c>
      <c r="AW3" s="26" t="s">
        <v>46</v>
      </c>
      <c r="AX3" s="26" t="s">
        <v>47</v>
      </c>
      <c r="AY3" s="26" t="s">
        <v>48</v>
      </c>
    </row>
    <row r="4" spans="1:51">
      <c r="A4" s="58"/>
      <c r="B4" s="59" t="s">
        <v>50</v>
      </c>
      <c r="C4" s="58"/>
      <c r="D4" s="60"/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3"/>
      <c r="R4" s="63"/>
      <c r="S4" s="63"/>
      <c r="T4" s="63"/>
      <c r="U4" s="63"/>
      <c r="V4" s="63"/>
      <c r="W4" s="63"/>
      <c r="X4" s="63"/>
      <c r="Y4" s="52"/>
      <c r="Z4" s="52"/>
      <c r="AA4" s="52"/>
      <c r="AB4" s="64"/>
      <c r="AC4" s="65" t="s">
        <v>50</v>
      </c>
      <c r="AD4" s="64"/>
      <c r="AE4" s="66"/>
      <c r="AF4" s="64"/>
      <c r="AG4" s="67"/>
      <c r="AH4" s="67"/>
      <c r="AI4" s="67"/>
      <c r="AJ4" s="67"/>
      <c r="AK4" s="67"/>
      <c r="AL4" s="67"/>
      <c r="AM4" s="67"/>
      <c r="AN4" s="67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</row>
    <row r="5" spans="1:51">
      <c r="A5" s="158">
        <v>6</v>
      </c>
      <c r="B5" s="149"/>
      <c r="C5" s="69" t="s">
        <v>123</v>
      </c>
      <c r="D5" s="70" t="s">
        <v>51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52"/>
      <c r="Z5" s="56"/>
      <c r="AA5" s="56"/>
      <c r="AB5" s="148">
        <v>4</v>
      </c>
      <c r="AC5" s="149"/>
      <c r="AD5" s="72" t="s">
        <v>123</v>
      </c>
      <c r="AE5" s="73" t="s">
        <v>52</v>
      </c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</row>
    <row r="6" spans="1:51" ht="30">
      <c r="A6" s="152"/>
      <c r="B6" s="153"/>
      <c r="C6" s="69" t="s">
        <v>53</v>
      </c>
      <c r="D6" s="70" t="s">
        <v>51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52"/>
      <c r="Z6" s="56"/>
      <c r="AA6" s="56"/>
      <c r="AB6" s="152"/>
      <c r="AC6" s="153"/>
      <c r="AD6" s="72" t="s">
        <v>53</v>
      </c>
      <c r="AE6" s="73" t="s">
        <v>52</v>
      </c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</row>
    <row r="7" spans="1:51">
      <c r="A7" s="58"/>
      <c r="B7" s="74" t="s">
        <v>54</v>
      </c>
      <c r="C7" s="61"/>
      <c r="D7" s="60"/>
      <c r="E7" s="58"/>
      <c r="F7" s="61"/>
      <c r="G7" s="61"/>
      <c r="H7" s="61"/>
      <c r="I7" s="61"/>
      <c r="J7" s="61"/>
      <c r="K7" s="61"/>
      <c r="L7" s="61"/>
      <c r="M7" s="61"/>
      <c r="N7" s="62"/>
      <c r="O7" s="63"/>
      <c r="P7" s="63"/>
      <c r="Q7" s="63"/>
      <c r="R7" s="63"/>
      <c r="S7" s="63"/>
      <c r="T7" s="63"/>
      <c r="U7" s="63"/>
      <c r="V7" s="63"/>
      <c r="W7" s="63"/>
      <c r="X7" s="63"/>
      <c r="Y7" s="52"/>
      <c r="Z7" s="52"/>
      <c r="AA7" s="52"/>
      <c r="AB7" s="64"/>
      <c r="AC7" s="75" t="s">
        <v>54</v>
      </c>
      <c r="AD7" s="67"/>
      <c r="AE7" s="66"/>
      <c r="AF7" s="64"/>
      <c r="AG7" s="67"/>
      <c r="AH7" s="67"/>
      <c r="AI7" s="67"/>
      <c r="AJ7" s="67"/>
      <c r="AK7" s="67"/>
      <c r="AL7" s="67"/>
      <c r="AM7" s="67"/>
      <c r="AN7" s="67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</row>
    <row r="8" spans="1:51" ht="30">
      <c r="A8" s="158">
        <v>15</v>
      </c>
      <c r="B8" s="159"/>
      <c r="C8" s="69" t="s">
        <v>55</v>
      </c>
      <c r="D8" s="70" t="s">
        <v>51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52"/>
      <c r="Z8" s="56"/>
      <c r="AA8" s="56"/>
      <c r="AB8" s="148">
        <v>12</v>
      </c>
      <c r="AC8" s="149"/>
      <c r="AD8" s="72" t="s">
        <v>56</v>
      </c>
      <c r="AE8" s="73" t="s">
        <v>52</v>
      </c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</row>
    <row r="9" spans="1:51">
      <c r="A9" s="160"/>
      <c r="B9" s="161"/>
      <c r="C9" s="69" t="s">
        <v>57</v>
      </c>
      <c r="D9" s="70" t="s">
        <v>51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52"/>
      <c r="Z9" s="56"/>
      <c r="AA9" s="56"/>
      <c r="AB9" s="150"/>
      <c r="AC9" s="151"/>
      <c r="AD9" s="72" t="s">
        <v>55</v>
      </c>
      <c r="AE9" s="73" t="s">
        <v>52</v>
      </c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</row>
    <row r="10" spans="1:51">
      <c r="A10" s="160"/>
      <c r="B10" s="161"/>
      <c r="C10" s="69" t="s">
        <v>58</v>
      </c>
      <c r="D10" s="70" t="s">
        <v>51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52"/>
      <c r="Z10" s="56"/>
      <c r="AA10" s="56"/>
      <c r="AB10" s="150"/>
      <c r="AC10" s="151"/>
      <c r="AD10" s="72" t="s">
        <v>57</v>
      </c>
      <c r="AE10" s="73" t="s">
        <v>52</v>
      </c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</row>
    <row r="11" spans="1:51" ht="30">
      <c r="A11" s="160"/>
      <c r="B11" s="161"/>
      <c r="C11" s="69" t="s">
        <v>59</v>
      </c>
      <c r="D11" s="70" t="s">
        <v>51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52"/>
      <c r="Z11" s="56"/>
      <c r="AA11" s="56"/>
      <c r="AB11" s="150"/>
      <c r="AC11" s="151"/>
      <c r="AD11" s="72" t="s">
        <v>58</v>
      </c>
      <c r="AE11" s="73" t="s">
        <v>52</v>
      </c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</row>
    <row r="12" spans="1:51">
      <c r="A12" s="162"/>
      <c r="B12" s="163"/>
      <c r="C12" s="69" t="s">
        <v>60</v>
      </c>
      <c r="D12" s="70" t="s">
        <v>51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52"/>
      <c r="Z12" s="56"/>
      <c r="AA12" s="56"/>
      <c r="AB12" s="150"/>
      <c r="AC12" s="151"/>
      <c r="AD12" s="72" t="s">
        <v>59</v>
      </c>
      <c r="AE12" s="73" t="s">
        <v>52</v>
      </c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</row>
    <row r="13" spans="1:51">
      <c r="A13" s="58"/>
      <c r="B13" s="74" t="s">
        <v>61</v>
      </c>
      <c r="C13" s="61"/>
      <c r="D13" s="60"/>
      <c r="E13" s="58"/>
      <c r="F13" s="61"/>
      <c r="G13" s="61"/>
      <c r="H13" s="61"/>
      <c r="I13" s="61"/>
      <c r="J13" s="61"/>
      <c r="K13" s="61"/>
      <c r="L13" s="61"/>
      <c r="M13" s="61"/>
      <c r="N13" s="62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52"/>
      <c r="Z13" s="56"/>
      <c r="AA13" s="56"/>
      <c r="AB13" s="152"/>
      <c r="AC13" s="153"/>
      <c r="AD13" s="72" t="s">
        <v>60</v>
      </c>
      <c r="AE13" s="73" t="s">
        <v>52</v>
      </c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</row>
    <row r="14" spans="1:51" ht="30">
      <c r="A14" s="158">
        <v>9</v>
      </c>
      <c r="B14" s="149"/>
      <c r="C14" s="69" t="s">
        <v>62</v>
      </c>
      <c r="D14" s="70" t="s">
        <v>51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52"/>
      <c r="Z14" s="52"/>
      <c r="AA14" s="52"/>
      <c r="AB14" s="64"/>
      <c r="AC14" s="75" t="s">
        <v>61</v>
      </c>
      <c r="AD14" s="67"/>
      <c r="AE14" s="66"/>
      <c r="AF14" s="64"/>
      <c r="AG14" s="67"/>
      <c r="AH14" s="67"/>
      <c r="AI14" s="67"/>
      <c r="AJ14" s="67"/>
      <c r="AK14" s="67"/>
      <c r="AL14" s="67"/>
      <c r="AM14" s="67"/>
      <c r="AN14" s="67"/>
      <c r="AO14" s="164"/>
      <c r="AP14" s="165"/>
      <c r="AQ14" s="165"/>
      <c r="AR14" s="165"/>
      <c r="AS14" s="165"/>
      <c r="AT14" s="165"/>
      <c r="AU14" s="165"/>
      <c r="AV14" s="165"/>
      <c r="AW14" s="165"/>
      <c r="AX14" s="165"/>
      <c r="AY14" s="166"/>
    </row>
    <row r="15" spans="1:51" ht="30">
      <c r="A15" s="150"/>
      <c r="B15" s="151"/>
      <c r="C15" s="69" t="s">
        <v>63</v>
      </c>
      <c r="D15" s="70" t="s">
        <v>51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52"/>
      <c r="Z15" s="56"/>
      <c r="AA15" s="56"/>
      <c r="AB15" s="148">
        <v>6</v>
      </c>
      <c r="AC15" s="149"/>
      <c r="AD15" s="72" t="s">
        <v>62</v>
      </c>
      <c r="AE15" s="73" t="s">
        <v>52</v>
      </c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</row>
    <row r="16" spans="1:51" ht="30">
      <c r="A16" s="152"/>
      <c r="B16" s="153"/>
      <c r="C16" s="69" t="s">
        <v>64</v>
      </c>
      <c r="D16" s="70" t="s">
        <v>51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52"/>
      <c r="Z16" s="56"/>
      <c r="AA16" s="56"/>
      <c r="AB16" s="150"/>
      <c r="AC16" s="151"/>
      <c r="AD16" s="72" t="s">
        <v>63</v>
      </c>
      <c r="AE16" s="73" t="s">
        <v>52</v>
      </c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</row>
    <row r="17" spans="1:51" ht="30">
      <c r="A17" s="58"/>
      <c r="B17" s="74" t="s">
        <v>65</v>
      </c>
      <c r="C17" s="61"/>
      <c r="D17" s="60"/>
      <c r="E17" s="58"/>
      <c r="F17" s="61"/>
      <c r="G17" s="61"/>
      <c r="H17" s="61"/>
      <c r="I17" s="61"/>
      <c r="J17" s="61"/>
      <c r="K17" s="61"/>
      <c r="L17" s="61"/>
      <c r="M17" s="61"/>
      <c r="N17" s="62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52"/>
      <c r="Z17" s="56"/>
      <c r="AA17" s="56"/>
      <c r="AB17" s="152"/>
      <c r="AC17" s="153"/>
      <c r="AD17" s="72" t="s">
        <v>64</v>
      </c>
      <c r="AE17" s="73" t="s">
        <v>52</v>
      </c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</row>
    <row r="18" spans="1:51" ht="30">
      <c r="A18" s="158">
        <v>30</v>
      </c>
      <c r="B18" s="149"/>
      <c r="C18" s="69" t="s">
        <v>66</v>
      </c>
      <c r="D18" s="70" t="s">
        <v>67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52"/>
      <c r="Z18" s="52"/>
      <c r="AA18" s="52"/>
      <c r="AB18" s="64"/>
      <c r="AC18" s="75" t="s">
        <v>65</v>
      </c>
      <c r="AD18" s="67"/>
      <c r="AE18" s="66"/>
      <c r="AF18" s="64"/>
      <c r="AG18" s="67"/>
      <c r="AH18" s="67"/>
      <c r="AI18" s="67"/>
      <c r="AJ18" s="67"/>
      <c r="AK18" s="67"/>
      <c r="AL18" s="67"/>
      <c r="AM18" s="67"/>
      <c r="AN18" s="67"/>
      <c r="AO18" s="164"/>
      <c r="AP18" s="165"/>
      <c r="AQ18" s="165"/>
      <c r="AR18" s="165"/>
      <c r="AS18" s="165"/>
      <c r="AT18" s="165"/>
      <c r="AU18" s="165"/>
      <c r="AV18" s="165"/>
      <c r="AW18" s="165"/>
      <c r="AX18" s="165"/>
      <c r="AY18" s="166"/>
    </row>
    <row r="19" spans="1:51" ht="30">
      <c r="A19" s="150"/>
      <c r="B19" s="151"/>
      <c r="C19" s="69" t="s">
        <v>68</v>
      </c>
      <c r="D19" s="70" t="s">
        <v>67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52"/>
      <c r="Z19" s="56"/>
      <c r="AA19" s="56"/>
      <c r="AB19" s="148">
        <v>18</v>
      </c>
      <c r="AC19" s="149"/>
      <c r="AD19" s="72" t="s">
        <v>66</v>
      </c>
      <c r="AE19" s="73" t="s">
        <v>69</v>
      </c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51" ht="30">
      <c r="A20" s="152"/>
      <c r="B20" s="153"/>
      <c r="C20" s="69" t="s">
        <v>70</v>
      </c>
      <c r="D20" s="70" t="s">
        <v>67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52"/>
      <c r="Z20" s="56"/>
      <c r="AA20" s="56"/>
      <c r="AB20" s="150"/>
      <c r="AC20" s="151"/>
      <c r="AD20" s="72" t="s">
        <v>68</v>
      </c>
      <c r="AE20" s="73" t="s">
        <v>69</v>
      </c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</row>
    <row r="21" spans="1:51" ht="30">
      <c r="A21" s="76"/>
      <c r="B21" s="77"/>
      <c r="C21" s="78" t="s">
        <v>71</v>
      </c>
      <c r="D21" s="79" t="s">
        <v>72</v>
      </c>
      <c r="E21" s="80">
        <f t="shared" ref="E21:X21" si="0">SUM(E5:E6,E8:E12,E14:E16,E18:E20)</f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K21" s="80">
        <f t="shared" si="0"/>
        <v>0</v>
      </c>
      <c r="L21" s="80">
        <f t="shared" si="0"/>
        <v>0</v>
      </c>
      <c r="M21" s="80">
        <f t="shared" si="0"/>
        <v>0</v>
      </c>
      <c r="N21" s="80">
        <f t="shared" si="0"/>
        <v>0</v>
      </c>
      <c r="O21" s="80">
        <f t="shared" si="0"/>
        <v>0</v>
      </c>
      <c r="P21" s="80">
        <f t="shared" si="0"/>
        <v>0</v>
      </c>
      <c r="Q21" s="80">
        <f t="shared" si="0"/>
        <v>0</v>
      </c>
      <c r="R21" s="80">
        <f t="shared" si="0"/>
        <v>0</v>
      </c>
      <c r="S21" s="80">
        <f t="shared" si="0"/>
        <v>0</v>
      </c>
      <c r="T21" s="80">
        <f t="shared" si="0"/>
        <v>0</v>
      </c>
      <c r="U21" s="80">
        <f t="shared" si="0"/>
        <v>0</v>
      </c>
      <c r="V21" s="80">
        <f t="shared" si="0"/>
        <v>0</v>
      </c>
      <c r="W21" s="80">
        <f t="shared" si="0"/>
        <v>0</v>
      </c>
      <c r="X21" s="80">
        <f t="shared" si="0"/>
        <v>0</v>
      </c>
      <c r="Y21" s="52"/>
      <c r="Z21" s="56"/>
      <c r="AA21" s="56"/>
      <c r="AB21" s="152"/>
      <c r="AC21" s="153"/>
      <c r="AD21" s="72" t="s">
        <v>70</v>
      </c>
      <c r="AE21" s="73" t="s">
        <v>69</v>
      </c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</row>
    <row r="22" spans="1:5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81"/>
      <c r="AC22" s="82"/>
      <c r="AD22" s="83" t="s">
        <v>71</v>
      </c>
      <c r="AE22" s="73" t="s">
        <v>73</v>
      </c>
      <c r="AF22" s="84">
        <f t="shared" ref="AF22:AY22" si="1">SUM(AF5:AF6,AF8:AF13,AF15:AF17,AF19:AF21)</f>
        <v>0</v>
      </c>
      <c r="AG22" s="84">
        <f t="shared" si="1"/>
        <v>0</v>
      </c>
      <c r="AH22" s="84">
        <f t="shared" si="1"/>
        <v>0</v>
      </c>
      <c r="AI22" s="84">
        <f t="shared" si="1"/>
        <v>0</v>
      </c>
      <c r="AJ22" s="84">
        <f t="shared" si="1"/>
        <v>0</v>
      </c>
      <c r="AK22" s="84">
        <f t="shared" si="1"/>
        <v>0</v>
      </c>
      <c r="AL22" s="84">
        <f t="shared" si="1"/>
        <v>0</v>
      </c>
      <c r="AM22" s="84">
        <f t="shared" si="1"/>
        <v>0</v>
      </c>
      <c r="AN22" s="84">
        <f t="shared" si="1"/>
        <v>0</v>
      </c>
      <c r="AO22" s="84">
        <f t="shared" si="1"/>
        <v>0</v>
      </c>
      <c r="AP22" s="84">
        <f t="shared" si="1"/>
        <v>0</v>
      </c>
      <c r="AQ22" s="84">
        <f t="shared" si="1"/>
        <v>0</v>
      </c>
      <c r="AR22" s="84">
        <f t="shared" si="1"/>
        <v>0</v>
      </c>
      <c r="AS22" s="84">
        <f t="shared" si="1"/>
        <v>0</v>
      </c>
      <c r="AT22" s="84">
        <f t="shared" si="1"/>
        <v>0</v>
      </c>
      <c r="AU22" s="84">
        <f t="shared" si="1"/>
        <v>0</v>
      </c>
      <c r="AV22" s="84">
        <f t="shared" si="1"/>
        <v>0</v>
      </c>
      <c r="AW22" s="84">
        <f t="shared" si="1"/>
        <v>0</v>
      </c>
      <c r="AX22" s="84">
        <f t="shared" si="1"/>
        <v>0</v>
      </c>
      <c r="AY22" s="84">
        <f t="shared" si="1"/>
        <v>0</v>
      </c>
    </row>
    <row r="23" spans="1:51" ht="15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6"/>
      <c r="AR23" s="56"/>
      <c r="AS23" s="56"/>
      <c r="AT23" s="56"/>
      <c r="AU23" s="56"/>
      <c r="AV23" s="56"/>
      <c r="AW23" s="56"/>
      <c r="AX23" s="56"/>
      <c r="AY23" s="56"/>
    </row>
    <row r="24" spans="1:51" ht="15.75" customHeight="1">
      <c r="A24" s="85"/>
      <c r="B24" s="86"/>
      <c r="C24" s="87" t="s">
        <v>74</v>
      </c>
      <c r="D24" s="88" t="s">
        <v>75</v>
      </c>
      <c r="E24" s="89">
        <f>E21+AY22</f>
        <v>0</v>
      </c>
      <c r="F24" s="89">
        <f>F21+AX22</f>
        <v>0</v>
      </c>
      <c r="G24" s="89">
        <f>G21+AW22</f>
        <v>0</v>
      </c>
      <c r="H24" s="89">
        <f>H21+AV22</f>
        <v>0</v>
      </c>
      <c r="I24" s="89">
        <f>I21+AU22</f>
        <v>0</v>
      </c>
      <c r="J24" s="89">
        <f>J21+AT22</f>
        <v>0</v>
      </c>
      <c r="K24" s="89">
        <f>K21+AS22</f>
        <v>0</v>
      </c>
      <c r="L24" s="89">
        <f>L21+AR22</f>
        <v>0</v>
      </c>
      <c r="M24" s="89">
        <f>M21+AQ22</f>
        <v>0</v>
      </c>
      <c r="N24" s="89">
        <f>N21+AP22</f>
        <v>0</v>
      </c>
      <c r="O24" s="89">
        <f>O21+AO22</f>
        <v>0</v>
      </c>
      <c r="P24" s="89">
        <f>P21+AN22</f>
        <v>0</v>
      </c>
      <c r="Q24" s="89">
        <f>Q21+AM22</f>
        <v>0</v>
      </c>
      <c r="R24" s="89">
        <f>R21+AL22</f>
        <v>0</v>
      </c>
      <c r="S24" s="89">
        <f>S21+AK22</f>
        <v>0</v>
      </c>
      <c r="T24" s="89">
        <f>T21+AJ22</f>
        <v>0</v>
      </c>
      <c r="U24" s="89">
        <f>U21+AI22</f>
        <v>0</v>
      </c>
      <c r="V24" s="89">
        <f>V21+AH22</f>
        <v>0</v>
      </c>
      <c r="W24" s="89">
        <f>W21+AG22</f>
        <v>0</v>
      </c>
      <c r="X24" s="89">
        <f>X21+AF22</f>
        <v>0</v>
      </c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1" ht="15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6"/>
      <c r="AR25" s="56"/>
      <c r="AS25" s="56"/>
      <c r="AT25" s="56"/>
      <c r="AU25" s="56"/>
      <c r="AV25" s="56"/>
      <c r="AW25" s="56"/>
      <c r="AX25" s="56"/>
      <c r="AY25" s="56"/>
    </row>
    <row r="26" spans="1:51" ht="15.75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1" ht="15.75" customHeight="1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6"/>
      <c r="AR27" s="56"/>
      <c r="AS27" s="56"/>
      <c r="AT27" s="56"/>
      <c r="AU27" s="56"/>
      <c r="AV27" s="56"/>
      <c r="AW27" s="56"/>
      <c r="AX27" s="56"/>
      <c r="AY27" s="56"/>
    </row>
    <row r="28" spans="1:51" ht="15.75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6"/>
      <c r="AR28" s="56"/>
      <c r="AS28" s="56"/>
      <c r="AT28" s="56"/>
      <c r="AU28" s="56"/>
      <c r="AV28" s="56"/>
      <c r="AW28" s="56"/>
      <c r="AX28" s="56"/>
      <c r="AY28" s="56"/>
    </row>
    <row r="29" spans="1:51" ht="15.7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6"/>
      <c r="AR29" s="56"/>
      <c r="AS29" s="56"/>
      <c r="AT29" s="56"/>
      <c r="AU29" s="56"/>
      <c r="AV29" s="56"/>
      <c r="AW29" s="56"/>
      <c r="AX29" s="56"/>
      <c r="AY29" s="56"/>
    </row>
    <row r="30" spans="1:51" ht="15.75" customHeight="1"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6"/>
      <c r="AR30" s="56"/>
      <c r="AS30" s="56"/>
      <c r="AT30" s="56"/>
      <c r="AU30" s="56"/>
      <c r="AV30" s="56"/>
      <c r="AW30" s="56"/>
      <c r="AX30" s="56"/>
      <c r="AY30" s="56"/>
    </row>
    <row r="31" spans="1:51" ht="15.75" customHeight="1"/>
    <row r="32" spans="1:5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O14:AY14"/>
    <mergeCell ref="AO18:AY18"/>
    <mergeCell ref="AB15:AC17"/>
    <mergeCell ref="AB19:AC21"/>
    <mergeCell ref="AD1:AO1"/>
    <mergeCell ref="A18:B20"/>
    <mergeCell ref="A5:B6"/>
    <mergeCell ref="AB5:AC6"/>
    <mergeCell ref="AB8:AC13"/>
    <mergeCell ref="A14:B16"/>
    <mergeCell ref="A8:B12"/>
  </mergeCells>
  <conditionalFormatting sqref="E2:X2 AF2:AY2">
    <cfRule type="cellIs" dxfId="8" priority="3" operator="equal">
      <formula>0</formula>
    </cfRule>
  </conditionalFormatting>
  <conditionalFormatting sqref="E21:X21">
    <cfRule type="cellIs" dxfId="7" priority="1" operator="greaterThan">
      <formula>76</formula>
    </cfRule>
  </conditionalFormatting>
  <conditionalFormatting sqref="AF22:AY22">
    <cfRule type="cellIs" dxfId="6" priority="2" operator="greaterThan">
      <formula>40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Z1009"/>
  <sheetViews>
    <sheetView showGridLines="0" workbookViewId="0">
      <selection activeCell="K27" sqref="K27"/>
    </sheetView>
  </sheetViews>
  <sheetFormatPr defaultColWidth="12.625" defaultRowHeight="15" customHeight="1"/>
  <cols>
    <col min="1" max="1" width="5" customWidth="1"/>
    <col min="2" max="2" width="22.25" customWidth="1"/>
    <col min="3" max="4" width="7.25" customWidth="1"/>
    <col min="5" max="5" width="4.875" customWidth="1"/>
    <col min="6" max="6" width="7.625" customWidth="1"/>
    <col min="7" max="8" width="7.25" customWidth="1"/>
    <col min="9" max="9" width="4.875" customWidth="1"/>
    <col min="10" max="12" width="7.625" customWidth="1"/>
    <col min="13" max="13" width="5.625" customWidth="1"/>
    <col min="14" max="14" width="9.125" customWidth="1"/>
    <col min="15" max="15" width="8" customWidth="1"/>
    <col min="16" max="16" width="9.875" customWidth="1"/>
    <col min="17" max="17" width="8" customWidth="1"/>
    <col min="18" max="26" width="7.625" customWidth="1"/>
  </cols>
  <sheetData>
    <row r="1" spans="1:26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R1" s="29"/>
      <c r="S1" s="29"/>
      <c r="T1" s="29"/>
      <c r="U1" s="29"/>
      <c r="V1" s="29"/>
      <c r="W1" s="29"/>
      <c r="X1" s="29"/>
      <c r="Y1" s="29"/>
      <c r="Z1" s="29"/>
    </row>
    <row r="2" spans="1:26">
      <c r="A2" s="52"/>
      <c r="B2" s="52"/>
      <c r="C2" s="170" t="s">
        <v>77</v>
      </c>
      <c r="D2" s="171"/>
      <c r="E2" s="171"/>
      <c r="F2" s="172"/>
      <c r="G2" s="173" t="s">
        <v>49</v>
      </c>
      <c r="H2" s="174"/>
      <c r="I2" s="174"/>
      <c r="J2" s="175"/>
      <c r="K2" s="176" t="s">
        <v>78</v>
      </c>
      <c r="L2" s="175"/>
      <c r="M2" s="52"/>
      <c r="N2" s="167" t="s">
        <v>79</v>
      </c>
      <c r="O2" s="165"/>
      <c r="P2" s="165"/>
      <c r="Q2" s="166"/>
      <c r="R2" s="29"/>
      <c r="S2" s="29"/>
      <c r="T2" s="29"/>
      <c r="U2" s="29"/>
      <c r="V2" s="29"/>
      <c r="W2" s="29"/>
      <c r="X2" s="29"/>
      <c r="Y2" s="29"/>
      <c r="Z2" s="29"/>
    </row>
    <row r="3" spans="1:26">
      <c r="A3" s="52"/>
      <c r="B3" s="90" t="s">
        <v>80</v>
      </c>
      <c r="C3" s="91" t="s">
        <v>81</v>
      </c>
      <c r="D3" s="91" t="s">
        <v>82</v>
      </c>
      <c r="E3" s="92" t="s">
        <v>83</v>
      </c>
      <c r="F3" s="92" t="s">
        <v>84</v>
      </c>
      <c r="G3" s="93" t="s">
        <v>81</v>
      </c>
      <c r="H3" s="94" t="s">
        <v>82</v>
      </c>
      <c r="I3" s="95" t="s">
        <v>83</v>
      </c>
      <c r="J3" s="96" t="s">
        <v>84</v>
      </c>
      <c r="K3" s="97" t="s">
        <v>83</v>
      </c>
      <c r="L3" s="96" t="s">
        <v>84</v>
      </c>
      <c r="M3" s="52"/>
      <c r="N3" s="71" t="s">
        <v>85</v>
      </c>
      <c r="O3" s="71"/>
      <c r="P3" s="71" t="s">
        <v>86</v>
      </c>
      <c r="Q3" s="71"/>
      <c r="R3" s="29"/>
      <c r="S3" s="141" t="s">
        <v>87</v>
      </c>
      <c r="T3" s="139"/>
      <c r="U3" s="139"/>
      <c r="V3" s="139"/>
      <c r="W3" s="139"/>
      <c r="X3" s="139"/>
      <c r="Y3" s="139"/>
      <c r="Z3" s="29"/>
    </row>
    <row r="4" spans="1:26">
      <c r="A4" s="98" t="s">
        <v>4</v>
      </c>
      <c r="B4" s="99" t="str">
        <f>(Teller!C2)</f>
        <v>1st Cadet Name</v>
      </c>
      <c r="C4" s="100"/>
      <c r="D4" s="100"/>
      <c r="E4" s="101">
        <f t="shared" ref="E4:E7" si="0">TIME(0,C4,D4)</f>
        <v>0</v>
      </c>
      <c r="F4" s="92">
        <f t="shared" ref="F4:F23" si="1">VLOOKUP(E4,N$4:O$31,2)</f>
        <v>7</v>
      </c>
      <c r="G4" s="102"/>
      <c r="H4" s="103"/>
      <c r="I4" s="104">
        <f t="shared" ref="I4:I23" si="2">TIME(0,G4,H4)</f>
        <v>0</v>
      </c>
      <c r="J4" s="96">
        <f t="shared" ref="J4:J23" si="3">VLOOKUP(I4,P$4:Q$14,2)</f>
        <v>3</v>
      </c>
      <c r="K4" s="105">
        <f t="shared" ref="K4:L4" si="4">E4+I4</f>
        <v>0</v>
      </c>
      <c r="L4" s="96">
        <f t="shared" si="4"/>
        <v>10</v>
      </c>
      <c r="M4" s="52"/>
      <c r="N4" s="106">
        <v>0</v>
      </c>
      <c r="O4" s="103">
        <v>7</v>
      </c>
      <c r="P4" s="106">
        <v>0</v>
      </c>
      <c r="Q4" s="103">
        <v>3</v>
      </c>
      <c r="R4" s="29"/>
      <c r="S4" s="139"/>
      <c r="T4" s="139"/>
      <c r="U4" s="139"/>
      <c r="V4" s="139"/>
      <c r="W4" s="139"/>
      <c r="X4" s="139"/>
      <c r="Y4" s="139"/>
      <c r="Z4" s="29"/>
    </row>
    <row r="5" spans="1:26">
      <c r="A5" s="95" t="s">
        <v>5</v>
      </c>
      <c r="B5" s="99" t="str">
        <f>Teller!D2</f>
        <v>2nd Cadet Name</v>
      </c>
      <c r="C5" s="100"/>
      <c r="D5" s="100"/>
      <c r="E5" s="101">
        <f t="shared" si="0"/>
        <v>0</v>
      </c>
      <c r="F5" s="92">
        <f t="shared" si="1"/>
        <v>7</v>
      </c>
      <c r="G5" s="102"/>
      <c r="H5" s="103"/>
      <c r="I5" s="104">
        <f t="shared" si="2"/>
        <v>0</v>
      </c>
      <c r="J5" s="96">
        <f t="shared" si="3"/>
        <v>3</v>
      </c>
      <c r="K5" s="105">
        <f t="shared" ref="K5:L5" si="5">E5+I5</f>
        <v>0</v>
      </c>
      <c r="L5" s="96">
        <f t="shared" si="5"/>
        <v>10</v>
      </c>
      <c r="M5" s="52"/>
      <c r="N5" s="106">
        <v>3.0671296296296297E-3</v>
      </c>
      <c r="O5" s="103">
        <v>7</v>
      </c>
      <c r="P5" s="106">
        <v>1.2152777777777778E-3</v>
      </c>
      <c r="Q5" s="103">
        <v>3</v>
      </c>
      <c r="R5" s="29"/>
      <c r="S5" s="139"/>
      <c r="T5" s="139"/>
      <c r="U5" s="139"/>
      <c r="V5" s="139"/>
      <c r="W5" s="139"/>
      <c r="X5" s="139"/>
      <c r="Y5" s="139"/>
      <c r="Z5" s="29"/>
    </row>
    <row r="6" spans="1:26">
      <c r="A6" s="95" t="s">
        <v>6</v>
      </c>
      <c r="B6" s="99" t="str">
        <f>Teller!E2</f>
        <v>3rd Cadet Name</v>
      </c>
      <c r="C6" s="100"/>
      <c r="D6" s="100"/>
      <c r="E6" s="101">
        <f t="shared" si="0"/>
        <v>0</v>
      </c>
      <c r="F6" s="92">
        <f t="shared" si="1"/>
        <v>7</v>
      </c>
      <c r="G6" s="102"/>
      <c r="H6" s="103"/>
      <c r="I6" s="104">
        <f t="shared" si="2"/>
        <v>0</v>
      </c>
      <c r="J6" s="96">
        <f t="shared" si="3"/>
        <v>3</v>
      </c>
      <c r="K6" s="105">
        <f t="shared" ref="K6:L6" si="6">E6+I6</f>
        <v>0</v>
      </c>
      <c r="L6" s="96">
        <f t="shared" si="6"/>
        <v>10</v>
      </c>
      <c r="M6" s="52"/>
      <c r="N6" s="106">
        <v>3.1249999999999997E-3</v>
      </c>
      <c r="O6" s="103">
        <v>6</v>
      </c>
      <c r="P6" s="106">
        <v>1.2731481481481483E-3</v>
      </c>
      <c r="Q6" s="103">
        <v>2</v>
      </c>
      <c r="R6" s="29"/>
      <c r="S6" s="139"/>
      <c r="T6" s="139"/>
      <c r="U6" s="139"/>
      <c r="V6" s="139"/>
      <c r="W6" s="139"/>
      <c r="X6" s="139"/>
      <c r="Y6" s="139"/>
      <c r="Z6" s="29"/>
    </row>
    <row r="7" spans="1:26">
      <c r="A7" s="95" t="s">
        <v>7</v>
      </c>
      <c r="B7" s="99" t="str">
        <f>Teller!F2</f>
        <v>4th Cadet Name</v>
      </c>
      <c r="C7" s="100"/>
      <c r="D7" s="100"/>
      <c r="E7" s="101">
        <f t="shared" si="0"/>
        <v>0</v>
      </c>
      <c r="F7" s="92">
        <f t="shared" si="1"/>
        <v>7</v>
      </c>
      <c r="G7" s="102"/>
      <c r="H7" s="103"/>
      <c r="I7" s="104">
        <f t="shared" si="2"/>
        <v>0</v>
      </c>
      <c r="J7" s="96">
        <f t="shared" si="3"/>
        <v>3</v>
      </c>
      <c r="K7" s="105">
        <f t="shared" ref="K7:L7" si="7">E7+I7</f>
        <v>0</v>
      </c>
      <c r="L7" s="96">
        <f t="shared" si="7"/>
        <v>10</v>
      </c>
      <c r="M7" s="52"/>
      <c r="N7" s="106">
        <v>3.1828703703703702E-3</v>
      </c>
      <c r="O7" s="103">
        <v>5</v>
      </c>
      <c r="P7" s="106">
        <v>1.3310185185185185E-3</v>
      </c>
      <c r="Q7" s="103">
        <v>1</v>
      </c>
      <c r="R7" s="29"/>
      <c r="S7" s="139"/>
      <c r="T7" s="139"/>
      <c r="U7" s="139"/>
      <c r="V7" s="139"/>
      <c r="W7" s="139"/>
      <c r="X7" s="139"/>
      <c r="Y7" s="139"/>
      <c r="Z7" s="29"/>
    </row>
    <row r="8" spans="1:26">
      <c r="A8" s="95" t="s">
        <v>8</v>
      </c>
      <c r="B8" s="99" t="str">
        <f>Teller!G2</f>
        <v>5th Cadet Name</v>
      </c>
      <c r="C8" s="100"/>
      <c r="D8" s="100"/>
      <c r="E8" s="101">
        <f>TIME(0,C8,D8)</f>
        <v>0</v>
      </c>
      <c r="F8" s="92">
        <f t="shared" si="1"/>
        <v>7</v>
      </c>
      <c r="G8" s="102"/>
      <c r="H8" s="103"/>
      <c r="I8" s="104">
        <f t="shared" si="2"/>
        <v>0</v>
      </c>
      <c r="J8" s="96">
        <f t="shared" si="3"/>
        <v>3</v>
      </c>
      <c r="K8" s="105">
        <f t="shared" ref="K8:L8" si="8">E8+I8</f>
        <v>0</v>
      </c>
      <c r="L8" s="96">
        <f t="shared" si="8"/>
        <v>10</v>
      </c>
      <c r="M8" s="52"/>
      <c r="N8" s="106">
        <v>3.2407407407407402E-3</v>
      </c>
      <c r="O8" s="103">
        <v>4</v>
      </c>
      <c r="P8" s="106">
        <v>1.3888888888888889E-3</v>
      </c>
      <c r="Q8" s="103">
        <v>0</v>
      </c>
      <c r="R8" s="29"/>
      <c r="S8" s="29"/>
      <c r="T8" s="29"/>
      <c r="U8" s="29"/>
      <c r="V8" s="29"/>
      <c r="W8" s="29"/>
      <c r="X8" s="29"/>
      <c r="Y8" s="29"/>
      <c r="Z8" s="29"/>
    </row>
    <row r="9" spans="1:26">
      <c r="A9" s="95" t="s">
        <v>9</v>
      </c>
      <c r="B9" s="99" t="str">
        <f>Teller!H2</f>
        <v>6th Cadet Name</v>
      </c>
      <c r="C9" s="100"/>
      <c r="D9" s="100"/>
      <c r="E9" s="101">
        <f t="shared" ref="E9:E23" si="9">TIME(0,C9,D9)</f>
        <v>0</v>
      </c>
      <c r="F9" s="92">
        <f t="shared" si="1"/>
        <v>7</v>
      </c>
      <c r="G9" s="102"/>
      <c r="H9" s="103"/>
      <c r="I9" s="104">
        <f t="shared" si="2"/>
        <v>0</v>
      </c>
      <c r="J9" s="96">
        <f t="shared" si="3"/>
        <v>3</v>
      </c>
      <c r="K9" s="105">
        <f t="shared" ref="K9:L9" si="10">E9+I9</f>
        <v>0</v>
      </c>
      <c r="L9" s="96">
        <f t="shared" si="10"/>
        <v>10</v>
      </c>
      <c r="M9" s="52"/>
      <c r="N9" s="106">
        <v>3.2986111111111098E-3</v>
      </c>
      <c r="O9" s="103">
        <v>3</v>
      </c>
      <c r="P9" s="106">
        <v>2.0833333333333333E-3</v>
      </c>
      <c r="Q9" s="103">
        <v>0</v>
      </c>
      <c r="R9" s="29"/>
      <c r="S9" s="29"/>
      <c r="T9" s="29"/>
      <c r="U9" s="29"/>
      <c r="V9" s="29"/>
      <c r="W9" s="29"/>
      <c r="X9" s="29"/>
      <c r="Y9" s="29"/>
      <c r="Z9" s="29"/>
    </row>
    <row r="10" spans="1:26">
      <c r="A10" s="95" t="s">
        <v>10</v>
      </c>
      <c r="B10" s="99" t="str">
        <f>Teller!I2</f>
        <v>7th Cadet Name</v>
      </c>
      <c r="C10" s="100"/>
      <c r="D10" s="100"/>
      <c r="E10" s="101">
        <f t="shared" si="9"/>
        <v>0</v>
      </c>
      <c r="F10" s="92">
        <f t="shared" si="1"/>
        <v>7</v>
      </c>
      <c r="G10" s="102"/>
      <c r="H10" s="103"/>
      <c r="I10" s="104">
        <f t="shared" si="2"/>
        <v>0</v>
      </c>
      <c r="J10" s="96">
        <f t="shared" si="3"/>
        <v>3</v>
      </c>
      <c r="K10" s="105">
        <f t="shared" ref="K10:L10" si="11">E10+I10</f>
        <v>0</v>
      </c>
      <c r="L10" s="96">
        <f t="shared" si="11"/>
        <v>10</v>
      </c>
      <c r="M10" s="52"/>
      <c r="N10" s="106">
        <v>3.3564814814814798E-3</v>
      </c>
      <c r="O10" s="103">
        <v>2</v>
      </c>
      <c r="P10" s="106">
        <v>2.0949074074074073E-3</v>
      </c>
      <c r="Q10" s="103">
        <v>1</v>
      </c>
      <c r="R10" s="29"/>
      <c r="S10" s="29"/>
      <c r="T10" s="29"/>
      <c r="U10" s="29"/>
      <c r="V10" s="29"/>
      <c r="W10" s="29"/>
      <c r="X10" s="29"/>
      <c r="Y10" s="29"/>
      <c r="Z10" s="29"/>
    </row>
    <row r="11" spans="1:26">
      <c r="A11" s="95" t="s">
        <v>11</v>
      </c>
      <c r="B11" s="99" t="str">
        <f>Teller!J2</f>
        <v>8th Cadet Name</v>
      </c>
      <c r="C11" s="100"/>
      <c r="D11" s="100"/>
      <c r="E11" s="101">
        <f t="shared" si="9"/>
        <v>0</v>
      </c>
      <c r="F11" s="92">
        <f t="shared" si="1"/>
        <v>7</v>
      </c>
      <c r="G11" s="102"/>
      <c r="H11" s="103"/>
      <c r="I11" s="104">
        <f t="shared" si="2"/>
        <v>0</v>
      </c>
      <c r="J11" s="96">
        <f t="shared" si="3"/>
        <v>3</v>
      </c>
      <c r="K11" s="105">
        <f t="shared" ref="K11:L11" si="12">E11+I11</f>
        <v>0</v>
      </c>
      <c r="L11" s="96">
        <f t="shared" si="12"/>
        <v>10</v>
      </c>
      <c r="M11" s="52"/>
      <c r="N11" s="106">
        <v>3.4143518518518498E-3</v>
      </c>
      <c r="O11" s="103">
        <v>1</v>
      </c>
      <c r="P11" s="106">
        <v>2.1412037037037038E-3</v>
      </c>
      <c r="Q11" s="103">
        <v>1</v>
      </c>
      <c r="R11" s="29"/>
      <c r="S11" s="29"/>
      <c r="T11" s="29"/>
      <c r="U11" s="29"/>
      <c r="V11" s="29"/>
      <c r="W11" s="29"/>
      <c r="X11" s="29"/>
      <c r="Y11" s="29"/>
      <c r="Z11" s="29"/>
    </row>
    <row r="12" spans="1:26">
      <c r="A12" s="95" t="s">
        <v>12</v>
      </c>
      <c r="B12" s="99" t="str">
        <f>Teller!K2</f>
        <v>9th Cadet Name</v>
      </c>
      <c r="C12" s="100"/>
      <c r="D12" s="100"/>
      <c r="E12" s="101">
        <f t="shared" si="9"/>
        <v>0</v>
      </c>
      <c r="F12" s="92">
        <f t="shared" si="1"/>
        <v>7</v>
      </c>
      <c r="G12" s="102"/>
      <c r="H12" s="103"/>
      <c r="I12" s="104">
        <f t="shared" si="2"/>
        <v>0</v>
      </c>
      <c r="J12" s="96">
        <f t="shared" si="3"/>
        <v>3</v>
      </c>
      <c r="K12" s="105">
        <f t="shared" ref="K12:L12" si="13">E12+I12</f>
        <v>0</v>
      </c>
      <c r="L12" s="96">
        <f t="shared" si="13"/>
        <v>10</v>
      </c>
      <c r="M12" s="52"/>
      <c r="N12" s="106">
        <v>3.4722222222222199E-3</v>
      </c>
      <c r="O12" s="103">
        <v>0</v>
      </c>
      <c r="P12" s="106">
        <v>2.1990740740740742E-3</v>
      </c>
      <c r="Q12" s="103">
        <v>2</v>
      </c>
      <c r="R12" s="29"/>
      <c r="S12" s="29"/>
      <c r="T12" s="29"/>
      <c r="U12" s="29"/>
      <c r="V12" s="29"/>
      <c r="W12" s="29"/>
      <c r="X12" s="29"/>
      <c r="Y12" s="29"/>
      <c r="Z12" s="29"/>
    </row>
    <row r="13" spans="1:26">
      <c r="A13" s="95" t="s">
        <v>38</v>
      </c>
      <c r="B13" s="99" t="str">
        <f>Teller!L2</f>
        <v>10th Cadet Name</v>
      </c>
      <c r="C13" s="100"/>
      <c r="D13" s="100"/>
      <c r="E13" s="101">
        <f t="shared" si="9"/>
        <v>0</v>
      </c>
      <c r="F13" s="92">
        <f t="shared" si="1"/>
        <v>7</v>
      </c>
      <c r="G13" s="107"/>
      <c r="H13" s="108"/>
      <c r="I13" s="109">
        <f t="shared" si="2"/>
        <v>0</v>
      </c>
      <c r="J13" s="110">
        <f t="shared" si="3"/>
        <v>3</v>
      </c>
      <c r="K13" s="111">
        <f t="shared" ref="K13:L13" si="14">E13+I13</f>
        <v>0</v>
      </c>
      <c r="L13" s="110">
        <f t="shared" si="14"/>
        <v>10</v>
      </c>
      <c r="M13" s="52"/>
      <c r="N13" s="106">
        <v>4.1666666666666666E-3</v>
      </c>
      <c r="O13" s="103">
        <v>0</v>
      </c>
      <c r="P13" s="106">
        <v>2.2569444444444447E-3</v>
      </c>
      <c r="Q13" s="103">
        <v>3</v>
      </c>
      <c r="R13" s="29"/>
      <c r="S13" s="29"/>
      <c r="T13" s="29"/>
      <c r="U13" s="29"/>
      <c r="V13" s="29"/>
      <c r="W13" s="29"/>
      <c r="X13" s="29"/>
      <c r="Y13" s="29"/>
      <c r="Z13" s="29"/>
    </row>
    <row r="14" spans="1:26">
      <c r="A14" s="95" t="s">
        <v>39</v>
      </c>
      <c r="B14" s="99" t="str">
        <f>Teller!M2</f>
        <v>11th Cadet Name</v>
      </c>
      <c r="C14" s="100"/>
      <c r="D14" s="100"/>
      <c r="E14" s="101">
        <f t="shared" si="9"/>
        <v>0</v>
      </c>
      <c r="F14" s="92">
        <f t="shared" si="1"/>
        <v>7</v>
      </c>
      <c r="G14" s="107"/>
      <c r="H14" s="108"/>
      <c r="I14" s="109">
        <f t="shared" si="2"/>
        <v>0</v>
      </c>
      <c r="J14" s="110">
        <f t="shared" si="3"/>
        <v>3</v>
      </c>
      <c r="K14" s="111">
        <f t="shared" ref="K14:L14" si="15">E14+I14</f>
        <v>0</v>
      </c>
      <c r="L14" s="110">
        <f t="shared" si="15"/>
        <v>10</v>
      </c>
      <c r="M14" s="52"/>
      <c r="N14" s="106">
        <v>4.1782407407407402E-3</v>
      </c>
      <c r="O14" s="103">
        <v>1</v>
      </c>
      <c r="P14" s="106">
        <v>6.9444444444444441E-3</v>
      </c>
      <c r="Q14" s="103">
        <v>3</v>
      </c>
      <c r="R14" s="29"/>
      <c r="S14" s="29"/>
      <c r="T14" s="29"/>
      <c r="U14" s="29"/>
      <c r="V14" s="29"/>
      <c r="W14" s="29"/>
      <c r="X14" s="29"/>
      <c r="Y14" s="29"/>
      <c r="Z14" s="29"/>
    </row>
    <row r="15" spans="1:26">
      <c r="A15" s="95" t="s">
        <v>40</v>
      </c>
      <c r="B15" s="99" t="str">
        <f>Teller!N2</f>
        <v>12th Cadet Name</v>
      </c>
      <c r="C15" s="100"/>
      <c r="D15" s="100"/>
      <c r="E15" s="101">
        <f t="shared" si="9"/>
        <v>0</v>
      </c>
      <c r="F15" s="92">
        <f t="shared" si="1"/>
        <v>7</v>
      </c>
      <c r="G15" s="107"/>
      <c r="H15" s="108"/>
      <c r="I15" s="109">
        <f t="shared" si="2"/>
        <v>0</v>
      </c>
      <c r="J15" s="110">
        <f t="shared" si="3"/>
        <v>3</v>
      </c>
      <c r="K15" s="111">
        <f t="shared" ref="K15:L15" si="16">E15+I15</f>
        <v>0</v>
      </c>
      <c r="L15" s="110">
        <f t="shared" si="16"/>
        <v>10</v>
      </c>
      <c r="M15" s="56"/>
      <c r="N15" s="106"/>
      <c r="O15" s="103"/>
      <c r="P15" s="112"/>
      <c r="Q15" s="113"/>
      <c r="R15" s="29"/>
      <c r="S15" s="29"/>
      <c r="T15" s="29"/>
      <c r="U15" s="29"/>
      <c r="V15" s="29"/>
      <c r="W15" s="29"/>
      <c r="X15" s="29"/>
      <c r="Y15" s="29"/>
      <c r="Z15" s="29"/>
    </row>
    <row r="16" spans="1:26">
      <c r="A16" s="95" t="s">
        <v>41</v>
      </c>
      <c r="B16" s="99" t="str">
        <f>Teller!O2</f>
        <v>13th Cadet Name</v>
      </c>
      <c r="C16" s="100"/>
      <c r="D16" s="100"/>
      <c r="E16" s="101">
        <f t="shared" si="9"/>
        <v>0</v>
      </c>
      <c r="F16" s="92">
        <f t="shared" si="1"/>
        <v>7</v>
      </c>
      <c r="G16" s="107"/>
      <c r="H16" s="108"/>
      <c r="I16" s="109">
        <f t="shared" si="2"/>
        <v>0</v>
      </c>
      <c r="J16" s="110">
        <f t="shared" si="3"/>
        <v>3</v>
      </c>
      <c r="K16" s="111">
        <f t="shared" ref="K16:L16" si="17">E16+I16</f>
        <v>0</v>
      </c>
      <c r="L16" s="110">
        <f t="shared" si="17"/>
        <v>10</v>
      </c>
      <c r="M16" s="56"/>
      <c r="N16" s="106"/>
      <c r="O16" s="103"/>
      <c r="P16" s="112"/>
      <c r="Q16" s="113"/>
      <c r="R16" s="29"/>
      <c r="S16" s="29"/>
      <c r="T16" s="29"/>
      <c r="U16" s="29"/>
      <c r="V16" s="29"/>
      <c r="W16" s="29"/>
      <c r="X16" s="29"/>
      <c r="Y16" s="29"/>
      <c r="Z16" s="29"/>
    </row>
    <row r="17" spans="1:26">
      <c r="A17" s="95" t="s">
        <v>42</v>
      </c>
      <c r="B17" s="99" t="str">
        <f>Teller!P2</f>
        <v>14th Cadet Name</v>
      </c>
      <c r="C17" s="100"/>
      <c r="D17" s="100"/>
      <c r="E17" s="101">
        <f t="shared" si="9"/>
        <v>0</v>
      </c>
      <c r="F17" s="92">
        <f t="shared" si="1"/>
        <v>7</v>
      </c>
      <c r="G17" s="107"/>
      <c r="H17" s="108"/>
      <c r="I17" s="109">
        <f t="shared" si="2"/>
        <v>0</v>
      </c>
      <c r="J17" s="110">
        <f t="shared" si="3"/>
        <v>3</v>
      </c>
      <c r="K17" s="111">
        <f t="shared" ref="K17:L17" si="18">E17+I17</f>
        <v>0</v>
      </c>
      <c r="L17" s="110">
        <f t="shared" si="18"/>
        <v>10</v>
      </c>
      <c r="M17" s="56"/>
      <c r="N17" s="106"/>
      <c r="O17" s="103"/>
      <c r="P17" s="112"/>
      <c r="Q17" s="113"/>
      <c r="R17" s="29"/>
      <c r="S17" s="29"/>
      <c r="T17" s="29"/>
      <c r="U17" s="29"/>
      <c r="V17" s="29"/>
      <c r="W17" s="29"/>
      <c r="X17" s="29"/>
      <c r="Y17" s="29"/>
      <c r="Z17" s="29"/>
    </row>
    <row r="18" spans="1:26">
      <c r="A18" s="95" t="s">
        <v>43</v>
      </c>
      <c r="B18" s="99" t="str">
        <f>Teller!Q2</f>
        <v>15th Cadet Name</v>
      </c>
      <c r="C18" s="100"/>
      <c r="D18" s="100"/>
      <c r="E18" s="101">
        <f t="shared" si="9"/>
        <v>0</v>
      </c>
      <c r="F18" s="92">
        <f t="shared" si="1"/>
        <v>7</v>
      </c>
      <c r="G18" s="107"/>
      <c r="H18" s="108"/>
      <c r="I18" s="109">
        <f t="shared" si="2"/>
        <v>0</v>
      </c>
      <c r="J18" s="110">
        <f t="shared" si="3"/>
        <v>3</v>
      </c>
      <c r="K18" s="111">
        <f t="shared" ref="K18:L18" si="19">E18+I18</f>
        <v>0</v>
      </c>
      <c r="L18" s="110">
        <f t="shared" si="19"/>
        <v>10</v>
      </c>
      <c r="M18" s="56"/>
      <c r="N18" s="106"/>
      <c r="O18" s="103"/>
      <c r="P18" s="112"/>
      <c r="Q18" s="113"/>
      <c r="R18" s="29"/>
      <c r="S18" s="29"/>
      <c r="T18" s="29"/>
      <c r="U18" s="29"/>
      <c r="V18" s="29"/>
      <c r="W18" s="29"/>
      <c r="X18" s="29"/>
      <c r="Y18" s="29"/>
      <c r="Z18" s="29"/>
    </row>
    <row r="19" spans="1:26">
      <c r="A19" s="95" t="s">
        <v>44</v>
      </c>
      <c r="B19" s="99" t="str">
        <f>Teller!R2</f>
        <v>16th Cadet Name</v>
      </c>
      <c r="C19" s="100"/>
      <c r="D19" s="100"/>
      <c r="E19" s="101">
        <f t="shared" si="9"/>
        <v>0</v>
      </c>
      <c r="F19" s="92">
        <f t="shared" si="1"/>
        <v>7</v>
      </c>
      <c r="G19" s="107"/>
      <c r="H19" s="108"/>
      <c r="I19" s="109">
        <f t="shared" si="2"/>
        <v>0</v>
      </c>
      <c r="J19" s="110">
        <f t="shared" si="3"/>
        <v>3</v>
      </c>
      <c r="K19" s="111">
        <f t="shared" ref="K19:L19" si="20">E19+I19</f>
        <v>0</v>
      </c>
      <c r="L19" s="110">
        <f t="shared" si="20"/>
        <v>10</v>
      </c>
      <c r="M19" s="56"/>
      <c r="N19" s="106"/>
      <c r="O19" s="103"/>
      <c r="P19" s="112"/>
      <c r="Q19" s="113"/>
      <c r="R19" s="29"/>
      <c r="S19" s="29"/>
      <c r="T19" s="29"/>
      <c r="U19" s="29"/>
      <c r="V19" s="29"/>
      <c r="W19" s="29"/>
      <c r="X19" s="29"/>
      <c r="Y19" s="29"/>
      <c r="Z19" s="29"/>
    </row>
    <row r="20" spans="1:26">
      <c r="A20" s="95" t="s">
        <v>45</v>
      </c>
      <c r="B20" s="99" t="str">
        <f>Teller!S2</f>
        <v>17th Cadet Name</v>
      </c>
      <c r="C20" s="100"/>
      <c r="D20" s="100"/>
      <c r="E20" s="101">
        <f t="shared" si="9"/>
        <v>0</v>
      </c>
      <c r="F20" s="92">
        <f t="shared" si="1"/>
        <v>7</v>
      </c>
      <c r="G20" s="107"/>
      <c r="H20" s="108"/>
      <c r="I20" s="109">
        <f t="shared" si="2"/>
        <v>0</v>
      </c>
      <c r="J20" s="110">
        <f t="shared" si="3"/>
        <v>3</v>
      </c>
      <c r="K20" s="111">
        <f t="shared" ref="K20:L20" si="21">E20+I20</f>
        <v>0</v>
      </c>
      <c r="L20" s="110">
        <f t="shared" si="21"/>
        <v>10</v>
      </c>
      <c r="M20" s="56"/>
      <c r="N20" s="106"/>
      <c r="O20" s="103"/>
      <c r="P20" s="112"/>
      <c r="Q20" s="113"/>
      <c r="R20" s="29"/>
      <c r="S20" s="29"/>
      <c r="T20" s="29"/>
      <c r="U20" s="29"/>
      <c r="V20" s="29"/>
      <c r="W20" s="29"/>
      <c r="X20" s="29"/>
      <c r="Y20" s="29"/>
      <c r="Z20" s="29"/>
    </row>
    <row r="21" spans="1:26">
      <c r="A21" s="95" t="s">
        <v>46</v>
      </c>
      <c r="B21" s="99" t="str">
        <f>Teller!T2</f>
        <v>18th Cadet Name</v>
      </c>
      <c r="C21" s="100"/>
      <c r="D21" s="100"/>
      <c r="E21" s="101">
        <f t="shared" si="9"/>
        <v>0</v>
      </c>
      <c r="F21" s="92">
        <f t="shared" si="1"/>
        <v>7</v>
      </c>
      <c r="G21" s="107"/>
      <c r="H21" s="108"/>
      <c r="I21" s="109">
        <f t="shared" si="2"/>
        <v>0</v>
      </c>
      <c r="J21" s="110">
        <f t="shared" si="3"/>
        <v>3</v>
      </c>
      <c r="K21" s="111">
        <f t="shared" ref="K21:L21" si="22">E21+I21</f>
        <v>0</v>
      </c>
      <c r="L21" s="110">
        <f t="shared" si="22"/>
        <v>10</v>
      </c>
      <c r="M21" s="56"/>
      <c r="N21" s="106"/>
      <c r="O21" s="103"/>
      <c r="P21" s="112"/>
      <c r="Q21" s="113"/>
      <c r="R21" s="29"/>
      <c r="S21" s="29"/>
      <c r="T21" s="29"/>
      <c r="U21" s="29"/>
      <c r="V21" s="29"/>
      <c r="W21" s="29"/>
      <c r="X21" s="29"/>
      <c r="Y21" s="29"/>
      <c r="Z21" s="29"/>
    </row>
    <row r="22" spans="1:26">
      <c r="A22" s="95" t="s">
        <v>47</v>
      </c>
      <c r="B22" s="99" t="str">
        <f>Teller!U2</f>
        <v>19th Cadet Name</v>
      </c>
      <c r="C22" s="100"/>
      <c r="D22" s="100"/>
      <c r="E22" s="101">
        <f t="shared" si="9"/>
        <v>0</v>
      </c>
      <c r="F22" s="92">
        <f t="shared" si="1"/>
        <v>7</v>
      </c>
      <c r="G22" s="107"/>
      <c r="H22" s="108"/>
      <c r="I22" s="109">
        <f t="shared" si="2"/>
        <v>0</v>
      </c>
      <c r="J22" s="110">
        <f t="shared" si="3"/>
        <v>3</v>
      </c>
      <c r="K22" s="111">
        <f t="shared" ref="K22:L22" si="23">E22+I22</f>
        <v>0</v>
      </c>
      <c r="L22" s="110">
        <f t="shared" si="23"/>
        <v>10</v>
      </c>
      <c r="M22" s="56"/>
      <c r="N22" s="106"/>
      <c r="O22" s="103"/>
      <c r="P22" s="112"/>
      <c r="Q22" s="113"/>
      <c r="R22" s="29"/>
      <c r="S22" s="29"/>
      <c r="T22" s="29"/>
      <c r="U22" s="29"/>
      <c r="V22" s="29"/>
      <c r="W22" s="29"/>
      <c r="X22" s="29"/>
      <c r="Y22" s="29"/>
      <c r="Z22" s="29"/>
    </row>
    <row r="23" spans="1:26">
      <c r="A23" s="95" t="s">
        <v>48</v>
      </c>
      <c r="B23" s="99" t="str">
        <f>Teller!V2</f>
        <v>20th Cadet Name</v>
      </c>
      <c r="C23" s="100"/>
      <c r="D23" s="100"/>
      <c r="E23" s="101">
        <f t="shared" si="9"/>
        <v>0</v>
      </c>
      <c r="F23" s="92">
        <f t="shared" si="1"/>
        <v>7</v>
      </c>
      <c r="G23" s="107"/>
      <c r="H23" s="108"/>
      <c r="I23" s="109">
        <f t="shared" si="2"/>
        <v>0</v>
      </c>
      <c r="J23" s="110">
        <f t="shared" si="3"/>
        <v>3</v>
      </c>
      <c r="K23" s="111">
        <f t="shared" ref="K23:L23" si="24">E23+I23</f>
        <v>0</v>
      </c>
      <c r="L23" s="110">
        <f t="shared" si="24"/>
        <v>10</v>
      </c>
      <c r="M23" s="56"/>
      <c r="N23" s="106"/>
      <c r="O23" s="103"/>
      <c r="P23" s="112"/>
      <c r="Q23" s="113"/>
      <c r="R23" s="29"/>
      <c r="S23" s="29"/>
      <c r="T23" s="29"/>
      <c r="U23" s="29"/>
      <c r="V23" s="29"/>
      <c r="W23" s="29"/>
      <c r="X23" s="29"/>
      <c r="Y23" s="29"/>
      <c r="Z23" s="29"/>
    </row>
    <row r="24" spans="1:26">
      <c r="A24" s="29"/>
      <c r="B24" s="29"/>
      <c r="C24" s="29"/>
      <c r="D24" s="29"/>
      <c r="E24" s="29"/>
      <c r="F24" s="168" t="s">
        <v>88</v>
      </c>
      <c r="G24" s="139"/>
      <c r="H24" s="139"/>
      <c r="I24" s="29"/>
      <c r="J24" s="29"/>
      <c r="K24" s="29"/>
      <c r="L24" s="29"/>
      <c r="M24" s="29"/>
      <c r="N24" s="106">
        <v>4.2245370370370371E-3</v>
      </c>
      <c r="O24" s="103">
        <v>1</v>
      </c>
      <c r="R24" s="29"/>
      <c r="S24" s="29"/>
      <c r="T24" s="29"/>
      <c r="U24" s="29"/>
      <c r="V24" s="29"/>
      <c r="W24" s="29"/>
      <c r="X24" s="29"/>
      <c r="Y24" s="29"/>
      <c r="Z24" s="29"/>
    </row>
    <row r="25" spans="1:26">
      <c r="A25" s="29"/>
      <c r="B25" s="29"/>
      <c r="C25" s="29"/>
      <c r="D25" s="29"/>
      <c r="E25" s="29"/>
      <c r="F25" s="139"/>
      <c r="G25" s="139"/>
      <c r="H25" s="139"/>
      <c r="I25" s="29"/>
      <c r="J25" s="29"/>
      <c r="K25" s="29"/>
      <c r="L25" s="29"/>
      <c r="M25" s="29"/>
      <c r="N25" s="106">
        <v>4.2824074074074075E-3</v>
      </c>
      <c r="O25" s="103">
        <v>2</v>
      </c>
      <c r="R25" s="29"/>
      <c r="S25" s="29"/>
      <c r="T25" s="29"/>
      <c r="U25" s="29"/>
      <c r="V25" s="29"/>
      <c r="W25" s="29"/>
      <c r="X25" s="29"/>
      <c r="Y25" s="29"/>
      <c r="Z25" s="29"/>
    </row>
    <row r="26" spans="1:26">
      <c r="A26" s="29"/>
      <c r="B26" s="29"/>
      <c r="C26" s="29"/>
      <c r="D26" s="29"/>
      <c r="E26" s="29"/>
      <c r="F26" s="139"/>
      <c r="G26" s="139"/>
      <c r="H26" s="139"/>
      <c r="I26" s="29"/>
      <c r="J26" s="29"/>
      <c r="K26" s="29"/>
      <c r="L26" s="29"/>
      <c r="M26" s="29"/>
      <c r="N26" s="106">
        <v>4.340277777777778E-3</v>
      </c>
      <c r="O26" s="103">
        <v>3</v>
      </c>
      <c r="R26" s="29"/>
      <c r="S26" s="29"/>
      <c r="T26" s="29"/>
      <c r="U26" s="29"/>
      <c r="V26" s="29"/>
      <c r="W26" s="29"/>
      <c r="X26" s="29"/>
      <c r="Y26" s="29"/>
      <c r="Z26" s="29"/>
    </row>
    <row r="27" spans="1:26">
      <c r="A27" s="29"/>
      <c r="B27" s="29"/>
      <c r="C27" s="29"/>
      <c r="D27" s="29"/>
      <c r="E27" s="29"/>
      <c r="F27" s="139"/>
      <c r="G27" s="139"/>
      <c r="H27" s="139"/>
      <c r="I27" s="29"/>
      <c r="J27" s="29"/>
      <c r="K27" s="29"/>
      <c r="L27" s="29"/>
      <c r="M27" s="29"/>
      <c r="N27" s="106">
        <v>4.3981481481481502E-3</v>
      </c>
      <c r="O27" s="103">
        <v>4</v>
      </c>
      <c r="R27" s="29"/>
      <c r="S27" s="29"/>
      <c r="T27" s="29"/>
      <c r="U27" s="29"/>
      <c r="V27" s="29"/>
      <c r="W27" s="29"/>
      <c r="X27" s="29"/>
      <c r="Y27" s="29"/>
      <c r="Z27" s="29"/>
    </row>
    <row r="28" spans="1:26">
      <c r="A28" s="29"/>
      <c r="B28" s="29"/>
      <c r="C28" s="29"/>
      <c r="D28" s="29"/>
      <c r="E28" s="29"/>
      <c r="F28" s="139"/>
      <c r="G28" s="139"/>
      <c r="H28" s="139"/>
      <c r="I28" s="29"/>
      <c r="J28" s="29"/>
      <c r="K28" s="29"/>
      <c r="L28" s="29"/>
      <c r="M28" s="29"/>
      <c r="N28" s="106">
        <v>4.4560185185185197E-3</v>
      </c>
      <c r="O28" s="103">
        <v>5</v>
      </c>
      <c r="R28" s="29"/>
      <c r="S28" s="29"/>
      <c r="T28" s="29"/>
      <c r="U28" s="29"/>
      <c r="V28" s="29"/>
      <c r="W28" s="29"/>
      <c r="X28" s="29"/>
      <c r="Y28" s="29"/>
      <c r="Z28" s="29"/>
    </row>
    <row r="29" spans="1:26">
      <c r="A29" s="29"/>
      <c r="B29" s="29"/>
      <c r="C29" s="29"/>
      <c r="D29" s="29"/>
      <c r="E29" s="29"/>
      <c r="F29" s="139"/>
      <c r="G29" s="139"/>
      <c r="H29" s="139"/>
      <c r="I29" s="29"/>
      <c r="J29" s="29"/>
      <c r="K29" s="29"/>
      <c r="L29" s="29"/>
      <c r="M29" s="29"/>
      <c r="N29" s="106">
        <v>4.5138888888888902E-3</v>
      </c>
      <c r="O29" s="103">
        <v>6</v>
      </c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>
      <c r="A30" s="29"/>
      <c r="B30" s="29"/>
      <c r="C30" s="29"/>
      <c r="D30" s="29"/>
      <c r="E30" s="29"/>
      <c r="F30" s="139"/>
      <c r="G30" s="139"/>
      <c r="H30" s="139"/>
      <c r="I30" s="29"/>
      <c r="J30" s="29"/>
      <c r="K30" s="29"/>
      <c r="L30" s="29"/>
      <c r="M30" s="29"/>
      <c r="N30" s="106">
        <v>4.5717592592592598E-3</v>
      </c>
      <c r="O30" s="103">
        <v>7</v>
      </c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>
      <c r="A31" s="29"/>
      <c r="B31" s="29"/>
      <c r="C31" s="29"/>
      <c r="D31" s="29"/>
      <c r="E31" s="29"/>
      <c r="F31" s="139"/>
      <c r="G31" s="139"/>
      <c r="H31" s="139"/>
      <c r="I31" s="29"/>
      <c r="J31" s="29"/>
      <c r="K31" s="29"/>
      <c r="L31" s="29"/>
      <c r="M31" s="29"/>
      <c r="N31" s="106">
        <v>1.0416666666666666E-2</v>
      </c>
      <c r="O31" s="103">
        <v>7</v>
      </c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>
      <c r="A32" s="29"/>
      <c r="B32" s="29"/>
      <c r="C32" s="29"/>
      <c r="D32" s="29"/>
      <c r="E32" s="29"/>
      <c r="F32" s="139"/>
      <c r="G32" s="139"/>
      <c r="H32" s="139"/>
      <c r="I32" s="29"/>
      <c r="J32" s="29"/>
      <c r="K32" s="29"/>
      <c r="L32" s="29"/>
      <c r="M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>
      <c r="A33" s="29"/>
      <c r="B33" s="29"/>
      <c r="C33" s="29"/>
      <c r="D33" s="29"/>
      <c r="E33" s="29"/>
      <c r="F33" s="139"/>
      <c r="G33" s="139"/>
      <c r="H33" s="139"/>
      <c r="I33" s="29"/>
      <c r="J33" s="29"/>
      <c r="K33" s="29"/>
      <c r="L33" s="29"/>
      <c r="M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>
      <c r="A34" s="29"/>
      <c r="B34" s="29"/>
      <c r="C34" s="29"/>
      <c r="D34" s="29"/>
      <c r="E34" s="29"/>
      <c r="F34" s="139"/>
      <c r="G34" s="139"/>
      <c r="H34" s="139"/>
      <c r="I34" s="29"/>
      <c r="J34" s="114"/>
      <c r="K34" s="29"/>
      <c r="L34" s="29"/>
      <c r="M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>
      <c r="A35" s="29"/>
      <c r="B35" s="29"/>
      <c r="C35" s="29"/>
      <c r="D35" s="29"/>
      <c r="E35" s="29"/>
      <c r="F35" s="139"/>
      <c r="G35" s="139"/>
      <c r="H35" s="139"/>
      <c r="I35" s="29"/>
      <c r="J35" s="29"/>
      <c r="K35" s="29"/>
      <c r="L35" s="29"/>
      <c r="M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>
      <c r="A36" s="29"/>
      <c r="B36" s="29"/>
      <c r="C36" s="29"/>
      <c r="D36" s="29"/>
      <c r="E36" s="29"/>
      <c r="F36" s="139"/>
      <c r="G36" s="139"/>
      <c r="H36" s="139"/>
      <c r="I36" s="29"/>
      <c r="J36" s="29"/>
      <c r="K36" s="29"/>
      <c r="L36" s="29"/>
      <c r="M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>
      <c r="A37" s="29"/>
      <c r="B37" s="29"/>
      <c r="C37" s="29"/>
      <c r="D37" s="29"/>
      <c r="E37" s="29"/>
      <c r="F37" s="169" t="s">
        <v>89</v>
      </c>
      <c r="G37" s="155"/>
      <c r="H37" s="155"/>
      <c r="I37" s="155"/>
      <c r="J37" s="155"/>
      <c r="K37" s="155"/>
      <c r="L37" s="29"/>
      <c r="M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>
      <c r="A38" s="29"/>
      <c r="B38" s="29"/>
      <c r="C38" s="29"/>
      <c r="D38" s="29"/>
      <c r="E38" s="29"/>
      <c r="F38" s="155"/>
      <c r="G38" s="139"/>
      <c r="H38" s="139"/>
      <c r="I38" s="139"/>
      <c r="J38" s="139"/>
      <c r="K38" s="155"/>
      <c r="L38" s="29"/>
      <c r="M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>
      <c r="A39" s="29"/>
      <c r="B39" s="29"/>
      <c r="C39" s="29"/>
      <c r="D39" s="29"/>
      <c r="E39" s="29"/>
      <c r="F39" s="155"/>
      <c r="G39" s="139"/>
      <c r="H39" s="139"/>
      <c r="I39" s="139"/>
      <c r="J39" s="139"/>
      <c r="K39" s="155"/>
      <c r="L39" s="29"/>
      <c r="M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>
      <c r="A40" s="29"/>
      <c r="B40" s="29"/>
      <c r="C40" s="29"/>
      <c r="D40" s="29"/>
      <c r="E40" s="29"/>
      <c r="F40" s="155"/>
      <c r="G40" s="155"/>
      <c r="H40" s="155"/>
      <c r="I40" s="155"/>
      <c r="J40" s="155"/>
      <c r="K40" s="155"/>
      <c r="L40" s="29"/>
      <c r="M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>
      <c r="A45" s="29"/>
      <c r="B45" s="154" t="s">
        <v>76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30"/>
      <c r="N45" s="30"/>
      <c r="O45" s="30"/>
      <c r="P45" s="30"/>
      <c r="Q45" s="30"/>
      <c r="R45" s="30"/>
      <c r="S45" s="29"/>
      <c r="T45" s="29"/>
      <c r="U45" s="29"/>
      <c r="V45" s="29"/>
      <c r="W45" s="29"/>
      <c r="X45" s="29"/>
      <c r="Y45" s="29"/>
      <c r="Z45" s="29"/>
    </row>
    <row r="46" spans="1:26" ht="15.75" customHeight="1">
      <c r="A46" s="29"/>
      <c r="B46" s="155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30"/>
      <c r="N46" s="30"/>
      <c r="O46" s="30"/>
      <c r="P46" s="30"/>
      <c r="Q46" s="30"/>
      <c r="R46" s="30"/>
      <c r="S46" s="29"/>
      <c r="T46" s="29"/>
      <c r="U46" s="29"/>
      <c r="V46" s="29"/>
      <c r="W46" s="29"/>
      <c r="X46" s="29"/>
      <c r="Y46" s="29"/>
      <c r="Z46" s="29"/>
    </row>
    <row r="47" spans="1:26" ht="15.75" customHeight="1">
      <c r="A47" s="29"/>
      <c r="B47" s="155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114"/>
      <c r="K48" s="29"/>
      <c r="L48" s="29"/>
      <c r="M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114"/>
      <c r="K49" s="29"/>
      <c r="L49" s="29"/>
      <c r="M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>
      <c r="A50" s="29"/>
      <c r="B50" s="29"/>
      <c r="C50" s="29"/>
      <c r="D50" s="29"/>
      <c r="E50" s="29"/>
      <c r="F50" s="29"/>
      <c r="G50" s="29"/>
      <c r="H50" s="29"/>
      <c r="I50" s="29"/>
      <c r="J50" s="114"/>
      <c r="K50" s="29"/>
      <c r="L50" s="29"/>
      <c r="M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>
      <c r="A51" s="29"/>
      <c r="B51" s="29"/>
      <c r="C51" s="29"/>
      <c r="D51" s="29"/>
      <c r="E51" s="29"/>
      <c r="F51" s="29"/>
      <c r="G51" s="29"/>
      <c r="H51" s="29"/>
      <c r="I51" s="29"/>
      <c r="J51" s="115"/>
      <c r="K51" s="29"/>
      <c r="L51" s="29"/>
      <c r="M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/>
    <row r="54" spans="1:26" ht="15.75" customHeight="1"/>
    <row r="55" spans="1:26" ht="15.75" customHeight="1"/>
    <row r="56" spans="1:26" ht="15.75" customHeight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8">
    <mergeCell ref="N2:Q2"/>
    <mergeCell ref="S3:Y7"/>
    <mergeCell ref="F24:H36"/>
    <mergeCell ref="F37:K40"/>
    <mergeCell ref="B45:L47"/>
    <mergeCell ref="C2:F2"/>
    <mergeCell ref="G2:J2"/>
    <mergeCell ref="K2:L2"/>
  </mergeCells>
  <conditionalFormatting sqref="B4:B23">
    <cfRule type="cellIs" dxfId="5" priority="1" operator="equal">
      <formula>0</formula>
    </cfRule>
  </conditionalFormatting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FFFF"/>
  </sheetPr>
  <dimension ref="A1:AJ49"/>
  <sheetViews>
    <sheetView showGridLines="0" workbookViewId="0">
      <selection activeCell="X7" sqref="X7"/>
    </sheetView>
  </sheetViews>
  <sheetFormatPr defaultColWidth="12.625" defaultRowHeight="14.25"/>
  <cols>
    <col min="1" max="1" width="1.875" customWidth="1"/>
    <col min="2" max="2" width="30" customWidth="1"/>
    <col min="3" max="21" width="5" customWidth="1"/>
    <col min="22" max="22" width="4.75" customWidth="1"/>
    <col min="23" max="23" width="7.625" customWidth="1"/>
    <col min="24" max="24" width="6.375" customWidth="1"/>
    <col min="25" max="25" width="1.25" customWidth="1"/>
    <col min="26" max="26" width="7.125" customWidth="1"/>
    <col min="27" max="28" width="7.625" customWidth="1"/>
    <col min="29" max="29" width="6.625" customWidth="1"/>
    <col min="30" max="30" width="26.25" customWidth="1"/>
    <col min="31" max="31" width="25.25" customWidth="1"/>
    <col min="32" max="43" width="7.625" customWidth="1"/>
  </cols>
  <sheetData>
    <row r="1" spans="1:36" ht="23.25">
      <c r="A1" s="133" t="s">
        <v>34</v>
      </c>
      <c r="B1" s="133"/>
      <c r="C1" s="134"/>
      <c r="D1" s="52"/>
      <c r="E1" s="52"/>
      <c r="F1" s="51" t="s">
        <v>90</v>
      </c>
      <c r="G1" s="51"/>
      <c r="H1" s="51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6"/>
      <c r="AC1" s="31"/>
      <c r="AD1" s="32"/>
      <c r="AE1" s="33"/>
      <c r="AF1" s="56"/>
      <c r="AG1" s="56"/>
      <c r="AH1" s="56"/>
      <c r="AI1" s="56"/>
    </row>
    <row r="2" spans="1:36" ht="69">
      <c r="A2" s="52"/>
      <c r="B2" s="116" t="s">
        <v>91</v>
      </c>
      <c r="C2" s="46" t="s">
        <v>92</v>
      </c>
      <c r="D2" s="46" t="s">
        <v>93</v>
      </c>
      <c r="E2" s="46" t="s">
        <v>94</v>
      </c>
      <c r="F2" s="46" t="s">
        <v>95</v>
      </c>
      <c r="G2" s="46" t="s">
        <v>96</v>
      </c>
      <c r="H2" s="46" t="s">
        <v>97</v>
      </c>
      <c r="I2" s="46" t="s">
        <v>98</v>
      </c>
      <c r="J2" s="46" t="s">
        <v>99</v>
      </c>
      <c r="K2" s="46" t="s">
        <v>100</v>
      </c>
      <c r="L2" s="46" t="s">
        <v>101</v>
      </c>
      <c r="M2" s="46" t="s">
        <v>102</v>
      </c>
      <c r="N2" s="46" t="s">
        <v>103</v>
      </c>
      <c r="O2" s="46" t="s">
        <v>104</v>
      </c>
      <c r="P2" s="46" t="s">
        <v>105</v>
      </c>
      <c r="Q2" s="46" t="s">
        <v>106</v>
      </c>
      <c r="R2" s="46" t="s">
        <v>107</v>
      </c>
      <c r="S2" s="46" t="s">
        <v>108</v>
      </c>
      <c r="T2" s="46" t="s">
        <v>109</v>
      </c>
      <c r="U2" s="46" t="s">
        <v>110</v>
      </c>
      <c r="V2" s="46" t="s">
        <v>111</v>
      </c>
      <c r="W2" s="117"/>
      <c r="X2" s="52"/>
      <c r="Y2" s="52"/>
      <c r="Z2" s="52"/>
      <c r="AA2" s="181" t="s">
        <v>112</v>
      </c>
      <c r="AB2" s="155"/>
      <c r="AC2" s="155"/>
      <c r="AD2" s="155"/>
      <c r="AE2" s="155"/>
      <c r="AF2" s="29"/>
      <c r="AG2" s="29"/>
      <c r="AH2" s="56"/>
      <c r="AI2" s="56"/>
    </row>
    <row r="3" spans="1:36" ht="15">
      <c r="A3" s="21" t="s">
        <v>37</v>
      </c>
      <c r="B3" s="21"/>
      <c r="C3" s="22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38</v>
      </c>
      <c r="M3" s="23" t="s">
        <v>39</v>
      </c>
      <c r="N3" s="23" t="s">
        <v>40</v>
      </c>
      <c r="O3" s="23" t="s">
        <v>41</v>
      </c>
      <c r="P3" s="23" t="s">
        <v>42</v>
      </c>
      <c r="Q3" s="23" t="s">
        <v>43</v>
      </c>
      <c r="R3" s="23" t="s">
        <v>44</v>
      </c>
      <c r="S3" s="23" t="s">
        <v>45</v>
      </c>
      <c r="T3" s="23" t="s">
        <v>46</v>
      </c>
      <c r="U3" s="23" t="s">
        <v>47</v>
      </c>
      <c r="V3" s="23" t="s">
        <v>48</v>
      </c>
      <c r="W3" s="52"/>
      <c r="X3" s="52"/>
      <c r="Y3" s="52"/>
      <c r="Z3" s="52"/>
      <c r="AA3" s="155"/>
      <c r="AB3" s="139"/>
      <c r="AC3" s="139"/>
      <c r="AD3" s="139"/>
      <c r="AE3" s="155"/>
      <c r="AF3" s="29"/>
      <c r="AG3" s="29"/>
      <c r="AH3" s="56"/>
      <c r="AI3" s="56"/>
    </row>
    <row r="4" spans="1:36" ht="15">
      <c r="A4" s="118"/>
      <c r="B4" s="69" t="s">
        <v>113</v>
      </c>
      <c r="C4" s="42">
        <f>'Judge 1'!E21</f>
        <v>0</v>
      </c>
      <c r="D4" s="42">
        <f>'Judge 1'!F21</f>
        <v>0</v>
      </c>
      <c r="E4" s="42">
        <f>'Judge 1'!G21</f>
        <v>0</v>
      </c>
      <c r="F4" s="42">
        <f>'Judge 1'!H21</f>
        <v>0</v>
      </c>
      <c r="G4" s="42">
        <f>'Judge 1'!I21</f>
        <v>0</v>
      </c>
      <c r="H4" s="42">
        <f>'Judge 1'!J21</f>
        <v>0</v>
      </c>
      <c r="I4" s="42">
        <f>'Judge 1'!K21</f>
        <v>0</v>
      </c>
      <c r="J4" s="42">
        <f>'Judge 1'!L21</f>
        <v>0</v>
      </c>
      <c r="K4" s="42">
        <f>'Judge 1'!M21</f>
        <v>0</v>
      </c>
      <c r="L4" s="42">
        <f>'Judge 1'!N21</f>
        <v>0</v>
      </c>
      <c r="M4" s="42">
        <f>'Judge 1'!O21</f>
        <v>0</v>
      </c>
      <c r="N4" s="42">
        <f>'Judge 1'!P21</f>
        <v>0</v>
      </c>
      <c r="O4" s="42">
        <f>'Judge 1'!Q21</f>
        <v>0</v>
      </c>
      <c r="P4" s="42">
        <f>'Judge 1'!R21</f>
        <v>0</v>
      </c>
      <c r="Q4" s="42">
        <f>'Judge 1'!S21</f>
        <v>0</v>
      </c>
      <c r="R4" s="42">
        <f>'Judge 1'!T21</f>
        <v>0</v>
      </c>
      <c r="S4" s="42">
        <f>'Judge 1'!U21</f>
        <v>0</v>
      </c>
      <c r="T4" s="42">
        <f>'Judge 1'!V21</f>
        <v>0</v>
      </c>
      <c r="U4" s="42">
        <f>'Judge 1'!W21</f>
        <v>0</v>
      </c>
      <c r="V4" s="42">
        <f>'Judge 1'!X21</f>
        <v>0</v>
      </c>
      <c r="W4" s="52"/>
      <c r="X4" s="52"/>
      <c r="Y4" s="52"/>
      <c r="Z4" s="52"/>
      <c r="AA4" s="155"/>
      <c r="AB4" s="139"/>
      <c r="AC4" s="139"/>
      <c r="AD4" s="139"/>
      <c r="AE4" s="155"/>
      <c r="AF4" s="29"/>
      <c r="AG4" s="29"/>
      <c r="AH4" s="56"/>
      <c r="AI4" s="56"/>
    </row>
    <row r="5" spans="1:36" ht="15">
      <c r="A5" s="118"/>
      <c r="B5" s="69" t="s">
        <v>114</v>
      </c>
      <c r="C5" s="42">
        <f>'Judge 2'!E21</f>
        <v>0</v>
      </c>
      <c r="D5" s="42">
        <f>'Judge 2'!F21</f>
        <v>0</v>
      </c>
      <c r="E5" s="42">
        <f>'Judge 2'!G21</f>
        <v>0</v>
      </c>
      <c r="F5" s="42">
        <f>'Judge 2'!H21</f>
        <v>0</v>
      </c>
      <c r="G5" s="42">
        <f>'Judge 2'!I21</f>
        <v>0</v>
      </c>
      <c r="H5" s="42">
        <f>'Judge 2'!J21</f>
        <v>0</v>
      </c>
      <c r="I5" s="42">
        <f>'Judge 2'!K21</f>
        <v>0</v>
      </c>
      <c r="J5" s="42">
        <f>'Judge 2'!L21</f>
        <v>0</v>
      </c>
      <c r="K5" s="42">
        <f>'Judge 2'!M21</f>
        <v>0</v>
      </c>
      <c r="L5" s="42">
        <f>'Judge 2'!N21</f>
        <v>0</v>
      </c>
      <c r="M5" s="42">
        <f>'Judge 2'!O21</f>
        <v>0</v>
      </c>
      <c r="N5" s="42">
        <f>'Judge 2'!P21</f>
        <v>0</v>
      </c>
      <c r="O5" s="42">
        <f>'Judge 2'!Q21</f>
        <v>0</v>
      </c>
      <c r="P5" s="42">
        <f>'Judge 2'!R21</f>
        <v>0</v>
      </c>
      <c r="Q5" s="42">
        <f>'Judge 2'!S21</f>
        <v>0</v>
      </c>
      <c r="R5" s="42">
        <f>'Judge 2'!T21</f>
        <v>0</v>
      </c>
      <c r="S5" s="42">
        <f>'Judge 2'!U21</f>
        <v>0</v>
      </c>
      <c r="T5" s="42">
        <f>'Judge 2'!V21</f>
        <v>0</v>
      </c>
      <c r="U5" s="42">
        <f>'Judge 2'!W21</f>
        <v>0</v>
      </c>
      <c r="V5" s="42">
        <f>'Judge 2'!X21</f>
        <v>0</v>
      </c>
      <c r="W5" s="52"/>
      <c r="X5" s="52"/>
      <c r="Y5" s="52"/>
      <c r="Z5" s="52"/>
      <c r="AA5" s="155"/>
      <c r="AB5" s="139"/>
      <c r="AC5" s="139"/>
      <c r="AD5" s="139"/>
      <c r="AE5" s="155"/>
      <c r="AF5" s="29"/>
      <c r="AG5" s="29"/>
      <c r="AH5" s="56"/>
      <c r="AI5" s="56"/>
    </row>
    <row r="6" spans="1:36" ht="15">
      <c r="A6" s="118"/>
      <c r="B6" s="69" t="s">
        <v>115</v>
      </c>
      <c r="C6" s="42">
        <f>'Judge 3'!E21</f>
        <v>0</v>
      </c>
      <c r="D6" s="42">
        <f>'Judge 3'!F21</f>
        <v>0</v>
      </c>
      <c r="E6" s="42">
        <f>'Judge 3'!G21</f>
        <v>0</v>
      </c>
      <c r="F6" s="42">
        <f>'Judge 3'!H21</f>
        <v>0</v>
      </c>
      <c r="G6" s="42">
        <f>'Judge 3'!I21</f>
        <v>0</v>
      </c>
      <c r="H6" s="42">
        <f>'Judge 3'!J21</f>
        <v>0</v>
      </c>
      <c r="I6" s="42">
        <f>'Judge 3'!K21</f>
        <v>0</v>
      </c>
      <c r="J6" s="42">
        <f>'Judge 3'!L21</f>
        <v>0</v>
      </c>
      <c r="K6" s="42">
        <f>'Judge 3'!M21</f>
        <v>0</v>
      </c>
      <c r="L6" s="42">
        <f>'Judge 3'!N21</f>
        <v>0</v>
      </c>
      <c r="M6" s="42">
        <f>'Judge 3'!O21</f>
        <v>0</v>
      </c>
      <c r="N6" s="42">
        <f>'Judge 3'!P21</f>
        <v>0</v>
      </c>
      <c r="O6" s="42">
        <f>'Judge 3'!Q21</f>
        <v>0</v>
      </c>
      <c r="P6" s="42">
        <f>'Judge 3'!R21</f>
        <v>0</v>
      </c>
      <c r="Q6" s="42">
        <f>'Judge 3'!S21</f>
        <v>0</v>
      </c>
      <c r="R6" s="42">
        <f>'Judge 3'!T21</f>
        <v>0</v>
      </c>
      <c r="S6" s="42">
        <f>'Judge 3'!U21</f>
        <v>0</v>
      </c>
      <c r="T6" s="42">
        <f>'Judge 3'!V21</f>
        <v>0</v>
      </c>
      <c r="U6" s="42">
        <f>'Judge 3'!W21</f>
        <v>0</v>
      </c>
      <c r="V6" s="42">
        <f>'Judge 3'!X21</f>
        <v>0</v>
      </c>
      <c r="W6" s="52"/>
      <c r="X6" s="52"/>
      <c r="Y6" s="52"/>
      <c r="Z6" s="52"/>
      <c r="AA6" s="155"/>
      <c r="AB6" s="155"/>
      <c r="AC6" s="155"/>
      <c r="AD6" s="155"/>
      <c r="AE6" s="155"/>
      <c r="AF6" s="29"/>
      <c r="AG6" s="29"/>
      <c r="AH6" s="56"/>
      <c r="AI6" s="56"/>
    </row>
    <row r="7" spans="1:36" ht="15">
      <c r="A7" s="119"/>
      <c r="B7" s="120" t="s">
        <v>116</v>
      </c>
      <c r="C7" s="42">
        <f>Timer!F4</f>
        <v>7</v>
      </c>
      <c r="D7" s="42">
        <f>Timer!F5</f>
        <v>7</v>
      </c>
      <c r="E7" s="42">
        <f>Timer!F6</f>
        <v>7</v>
      </c>
      <c r="F7" s="42">
        <f>Timer!F7</f>
        <v>7</v>
      </c>
      <c r="G7" s="42">
        <f>Timer!F8</f>
        <v>7</v>
      </c>
      <c r="H7" s="42">
        <f>Timer!F9</f>
        <v>7</v>
      </c>
      <c r="I7" s="42">
        <f>Timer!F10</f>
        <v>7</v>
      </c>
      <c r="J7" s="42">
        <f>Timer!F11</f>
        <v>7</v>
      </c>
      <c r="K7" s="42">
        <f>Timer!F12</f>
        <v>7</v>
      </c>
      <c r="L7" s="42">
        <f>Timer!F13</f>
        <v>7</v>
      </c>
      <c r="M7" s="42">
        <f>Timer!F14</f>
        <v>7</v>
      </c>
      <c r="N7" s="42">
        <f>Timer!F15</f>
        <v>7</v>
      </c>
      <c r="O7" s="42">
        <f>Timer!F16</f>
        <v>7</v>
      </c>
      <c r="P7" s="42">
        <f>Timer!F17</f>
        <v>7</v>
      </c>
      <c r="Q7" s="42">
        <f>Timer!F18</f>
        <v>7</v>
      </c>
      <c r="R7" s="42">
        <f>Timer!F19</f>
        <v>7</v>
      </c>
      <c r="S7" s="42">
        <f>Timer!F20</f>
        <v>7</v>
      </c>
      <c r="T7" s="42">
        <f>Timer!F21</f>
        <v>7</v>
      </c>
      <c r="U7" s="42">
        <f>Timer!F22</f>
        <v>7</v>
      </c>
      <c r="V7" s="42">
        <f>Timer!F23</f>
        <v>7</v>
      </c>
      <c r="W7" s="52"/>
      <c r="X7" s="52"/>
      <c r="Y7" s="52"/>
      <c r="Z7" s="52"/>
      <c r="AA7" s="182" t="s">
        <v>117</v>
      </c>
      <c r="AB7" s="155"/>
      <c r="AC7" s="155"/>
      <c r="AD7" s="155"/>
      <c r="AE7" s="155"/>
      <c r="AF7" s="155"/>
      <c r="AG7" s="155"/>
      <c r="AH7" s="56"/>
      <c r="AI7" s="56"/>
    </row>
    <row r="8" spans="1:36" ht="15.75">
      <c r="A8" s="76"/>
      <c r="B8" s="78" t="s">
        <v>71</v>
      </c>
      <c r="C8" s="41">
        <f t="shared" ref="C8:V8" si="0">SUM(C4:C6)-C7</f>
        <v>-7</v>
      </c>
      <c r="D8" s="41">
        <f t="shared" si="0"/>
        <v>-7</v>
      </c>
      <c r="E8" s="41">
        <f t="shared" si="0"/>
        <v>-7</v>
      </c>
      <c r="F8" s="41">
        <f t="shared" si="0"/>
        <v>-7</v>
      </c>
      <c r="G8" s="41">
        <f t="shared" si="0"/>
        <v>-7</v>
      </c>
      <c r="H8" s="41">
        <f t="shared" si="0"/>
        <v>-7</v>
      </c>
      <c r="I8" s="41">
        <f t="shared" si="0"/>
        <v>-7</v>
      </c>
      <c r="J8" s="41">
        <f t="shared" si="0"/>
        <v>-7</v>
      </c>
      <c r="K8" s="41">
        <f t="shared" si="0"/>
        <v>-7</v>
      </c>
      <c r="L8" s="41">
        <f t="shared" si="0"/>
        <v>-7</v>
      </c>
      <c r="M8" s="41">
        <f t="shared" si="0"/>
        <v>-7</v>
      </c>
      <c r="N8" s="41">
        <f t="shared" si="0"/>
        <v>-7</v>
      </c>
      <c r="O8" s="41">
        <f t="shared" si="0"/>
        <v>-7</v>
      </c>
      <c r="P8" s="41">
        <f t="shared" si="0"/>
        <v>-7</v>
      </c>
      <c r="Q8" s="41">
        <f t="shared" si="0"/>
        <v>-7</v>
      </c>
      <c r="R8" s="41">
        <f t="shared" si="0"/>
        <v>-7</v>
      </c>
      <c r="S8" s="41">
        <f t="shared" si="0"/>
        <v>-7</v>
      </c>
      <c r="T8" s="41">
        <f t="shared" si="0"/>
        <v>-7</v>
      </c>
      <c r="U8" s="41">
        <f t="shared" si="0"/>
        <v>-7</v>
      </c>
      <c r="V8" s="41">
        <f t="shared" si="0"/>
        <v>-7</v>
      </c>
      <c r="W8" s="52"/>
      <c r="X8" s="52"/>
      <c r="Y8" s="52"/>
      <c r="Z8" s="52"/>
      <c r="AA8" s="155"/>
      <c r="AB8" s="139"/>
      <c r="AC8" s="139"/>
      <c r="AD8" s="139"/>
      <c r="AE8" s="139"/>
      <c r="AF8" s="139"/>
      <c r="AG8" s="155"/>
      <c r="AH8" s="56"/>
      <c r="AI8" s="56"/>
    </row>
    <row r="9" spans="1:36" ht="15.75">
      <c r="A9" s="121"/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52"/>
      <c r="W9" s="52"/>
      <c r="X9" s="52"/>
      <c r="Y9" s="52"/>
      <c r="Z9" s="52"/>
      <c r="AA9" s="155"/>
      <c r="AB9" s="139"/>
      <c r="AC9" s="139"/>
      <c r="AD9" s="139"/>
      <c r="AE9" s="139"/>
      <c r="AF9" s="139"/>
      <c r="AG9" s="155"/>
      <c r="AH9" s="56"/>
      <c r="AI9" s="56"/>
    </row>
    <row r="10" spans="1:36" ht="15">
      <c r="A10" s="52"/>
      <c r="B10" s="52"/>
      <c r="C10" s="52"/>
      <c r="D10" s="52"/>
      <c r="E10" s="52"/>
      <c r="F10" s="52" t="s">
        <v>90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155"/>
      <c r="AB10" s="155"/>
      <c r="AC10" s="155"/>
      <c r="AD10" s="155"/>
      <c r="AE10" s="155"/>
      <c r="AF10" s="155"/>
      <c r="AG10" s="155"/>
      <c r="AH10" s="56"/>
      <c r="AI10" s="56"/>
    </row>
    <row r="11" spans="1:36" ht="69">
      <c r="A11" s="52"/>
      <c r="B11" s="52"/>
      <c r="C11" s="34" t="str">
        <f>V2</f>
        <v>20th Cadet Name</v>
      </c>
      <c r="D11" s="55" t="str">
        <f>U2</f>
        <v>19th Cadet Name</v>
      </c>
      <c r="E11" s="55" t="str">
        <f>T2</f>
        <v>18th Cadet Name</v>
      </c>
      <c r="F11" s="55" t="str">
        <f>S2</f>
        <v>17th Cadet Name</v>
      </c>
      <c r="G11" s="55" t="str">
        <f>R2</f>
        <v>16th Cadet Name</v>
      </c>
      <c r="H11" s="55" t="str">
        <f>Q2</f>
        <v>15th Cadet Name</v>
      </c>
      <c r="I11" s="55" t="str">
        <f>P2</f>
        <v>14th Cadet Name</v>
      </c>
      <c r="J11" s="55" t="str">
        <f>O2</f>
        <v>13th Cadet Name</v>
      </c>
      <c r="K11" s="55" t="str">
        <f>N2</f>
        <v>12th Cadet Name</v>
      </c>
      <c r="L11" s="55" t="str">
        <f>M2</f>
        <v>11th Cadet Name</v>
      </c>
      <c r="M11" s="55" t="str">
        <f>L2</f>
        <v>10th Cadet Name</v>
      </c>
      <c r="N11" s="55" t="str">
        <f>K2</f>
        <v>9th Cadet Name</v>
      </c>
      <c r="O11" s="55" t="str">
        <f>J2</f>
        <v>8th Cadet Name</v>
      </c>
      <c r="P11" s="55" t="str">
        <f>I2</f>
        <v>7th Cadet Name</v>
      </c>
      <c r="Q11" s="55" t="str">
        <f>H2</f>
        <v>6th Cadet Name</v>
      </c>
      <c r="R11" s="55" t="str">
        <f>G2</f>
        <v>5th Cadet Name</v>
      </c>
      <c r="S11" s="55" t="str">
        <f>F2</f>
        <v>4th Cadet Name</v>
      </c>
      <c r="T11" s="55" t="str">
        <f>E2</f>
        <v>3rd Cadet Name</v>
      </c>
      <c r="U11" s="55" t="str">
        <f>D2</f>
        <v>2nd Cadet Name</v>
      </c>
      <c r="V11" s="55" t="str">
        <f>C2</f>
        <v>1st Cadet Name</v>
      </c>
      <c r="W11" s="94"/>
      <c r="X11" s="52"/>
      <c r="Y11" s="183"/>
      <c r="Z11" s="139"/>
      <c r="AA11" s="139"/>
      <c r="AB11" s="124"/>
      <c r="AC11" s="29"/>
      <c r="AD11" s="29"/>
      <c r="AE11" s="29"/>
      <c r="AF11" s="29"/>
      <c r="AG11" s="29"/>
      <c r="AH11" s="124"/>
      <c r="AI11" s="124"/>
      <c r="AJ11" s="52"/>
    </row>
    <row r="12" spans="1:36" ht="15">
      <c r="A12" s="57" t="s">
        <v>49</v>
      </c>
      <c r="B12" s="24"/>
      <c r="C12" s="25" t="s">
        <v>4</v>
      </c>
      <c r="D12" s="26" t="s">
        <v>5</v>
      </c>
      <c r="E12" s="26" t="s">
        <v>6</v>
      </c>
      <c r="F12" s="26" t="s">
        <v>7</v>
      </c>
      <c r="G12" s="26" t="s">
        <v>8</v>
      </c>
      <c r="H12" s="26" t="s">
        <v>9</v>
      </c>
      <c r="I12" s="26" t="s">
        <v>10</v>
      </c>
      <c r="J12" s="26" t="s">
        <v>11</v>
      </c>
      <c r="K12" s="26" t="s">
        <v>12</v>
      </c>
      <c r="L12" s="26" t="s">
        <v>38</v>
      </c>
      <c r="M12" s="26" t="s">
        <v>39</v>
      </c>
      <c r="N12" s="26" t="s">
        <v>40</v>
      </c>
      <c r="O12" s="26" t="s">
        <v>41</v>
      </c>
      <c r="P12" s="26" t="s">
        <v>42</v>
      </c>
      <c r="Q12" s="26" t="s">
        <v>43</v>
      </c>
      <c r="R12" s="26" t="s">
        <v>44</v>
      </c>
      <c r="S12" s="26" t="s">
        <v>45</v>
      </c>
      <c r="T12" s="26" t="s">
        <v>46</v>
      </c>
      <c r="U12" s="26" t="s">
        <v>47</v>
      </c>
      <c r="V12" s="26" t="s">
        <v>48</v>
      </c>
      <c r="W12" s="52"/>
      <c r="X12" s="29"/>
      <c r="Y12" s="29"/>
      <c r="Z12" s="29"/>
      <c r="AA12" s="52"/>
      <c r="AB12" s="56"/>
      <c r="AC12" s="29"/>
      <c r="AD12" s="29"/>
      <c r="AE12" s="29"/>
      <c r="AF12" s="29"/>
      <c r="AG12" s="29"/>
      <c r="AH12" s="29"/>
      <c r="AI12" s="29"/>
    </row>
    <row r="13" spans="1:36" ht="15">
      <c r="A13" s="125"/>
      <c r="B13" s="72" t="s">
        <v>113</v>
      </c>
      <c r="C13" s="44">
        <f>'Judge 1'!AF22</f>
        <v>0</v>
      </c>
      <c r="D13" s="44">
        <f>'Judge 1'!AG22</f>
        <v>0</v>
      </c>
      <c r="E13" s="44">
        <f>'Judge 1'!AH22</f>
        <v>0</v>
      </c>
      <c r="F13" s="44">
        <f>'Judge 1'!AI22</f>
        <v>0</v>
      </c>
      <c r="G13" s="44">
        <f>'Judge 1'!AJ22</f>
        <v>0</v>
      </c>
      <c r="H13" s="44">
        <f>'Judge 1'!AK22</f>
        <v>0</v>
      </c>
      <c r="I13" s="44">
        <f>'Judge 1'!AL22</f>
        <v>0</v>
      </c>
      <c r="J13" s="44">
        <f>'Judge 1'!AM22</f>
        <v>0</v>
      </c>
      <c r="K13" s="44">
        <f>'Judge 1'!AN22</f>
        <v>0</v>
      </c>
      <c r="L13" s="44">
        <f>'Judge 1'!AO22</f>
        <v>0</v>
      </c>
      <c r="M13" s="44">
        <f>'Judge 1'!AP22</f>
        <v>0</v>
      </c>
      <c r="N13" s="44">
        <f>'Judge 1'!AQ22</f>
        <v>0</v>
      </c>
      <c r="O13" s="44">
        <f>'Judge 1'!AR22</f>
        <v>0</v>
      </c>
      <c r="P13" s="44">
        <f>'Judge 1'!AS22</f>
        <v>0</v>
      </c>
      <c r="Q13" s="44">
        <f>'Judge 1'!AT22</f>
        <v>0</v>
      </c>
      <c r="R13" s="44">
        <f>'Judge 1'!AU22</f>
        <v>0</v>
      </c>
      <c r="S13" s="44">
        <f>'Judge 1'!AV22</f>
        <v>0</v>
      </c>
      <c r="T13" s="44">
        <f>'Judge 1'!AW22</f>
        <v>0</v>
      </c>
      <c r="U13" s="44">
        <f>'Judge 1'!AX22</f>
        <v>0</v>
      </c>
      <c r="V13" s="44">
        <f>'Judge 1'!AY22</f>
        <v>0</v>
      </c>
      <c r="W13" s="52"/>
      <c r="X13" s="29"/>
      <c r="Y13" s="29"/>
      <c r="Z13" s="29"/>
      <c r="AA13" s="52"/>
      <c r="AB13" s="56"/>
      <c r="AC13" s="29"/>
      <c r="AD13" s="29"/>
      <c r="AE13" s="29"/>
      <c r="AF13" s="29"/>
      <c r="AG13" s="29"/>
      <c r="AH13" s="29"/>
      <c r="AI13" s="29"/>
    </row>
    <row r="14" spans="1:36" ht="15">
      <c r="A14" s="125"/>
      <c r="B14" s="72" t="s">
        <v>114</v>
      </c>
      <c r="C14" s="44">
        <f>'Judge 2'!AF22</f>
        <v>0</v>
      </c>
      <c r="D14" s="44">
        <f>'Judge 2'!AG22</f>
        <v>0</v>
      </c>
      <c r="E14" s="44">
        <f>'Judge 2'!AH22</f>
        <v>0</v>
      </c>
      <c r="F14" s="44">
        <f>'Judge 2'!AI22</f>
        <v>0</v>
      </c>
      <c r="G14" s="44">
        <f>'Judge 2'!AJ22</f>
        <v>0</v>
      </c>
      <c r="H14" s="44">
        <f>'Judge 2'!AK22</f>
        <v>0</v>
      </c>
      <c r="I14" s="44">
        <f>'Judge 2'!AL22</f>
        <v>0</v>
      </c>
      <c r="J14" s="44">
        <f>'Judge 2'!AM22</f>
        <v>0</v>
      </c>
      <c r="K14" s="44">
        <f>'Judge 2'!AN22</f>
        <v>0</v>
      </c>
      <c r="L14" s="44">
        <f>'Judge 2'!AO22</f>
        <v>0</v>
      </c>
      <c r="M14" s="44">
        <f>'Judge 2'!AP22</f>
        <v>0</v>
      </c>
      <c r="N14" s="44">
        <f>'Judge 2'!AQ22</f>
        <v>0</v>
      </c>
      <c r="O14" s="44">
        <f>'Judge 2'!AR22</f>
        <v>0</v>
      </c>
      <c r="P14" s="44">
        <f>'Judge 2'!AS22</f>
        <v>0</v>
      </c>
      <c r="Q14" s="44">
        <f>'Judge 2'!AT22</f>
        <v>0</v>
      </c>
      <c r="R14" s="44">
        <f>'Judge 2'!AU22</f>
        <v>0</v>
      </c>
      <c r="S14" s="44">
        <f>'Judge 2'!AV22</f>
        <v>0</v>
      </c>
      <c r="T14" s="44">
        <f>'Judge 2'!AW22</f>
        <v>0</v>
      </c>
      <c r="U14" s="44">
        <f>'Judge 2'!AX22</f>
        <v>0</v>
      </c>
      <c r="V14" s="44">
        <f>'Judge 2'!AY22</f>
        <v>0</v>
      </c>
      <c r="W14" s="52"/>
      <c r="X14" s="29"/>
      <c r="Y14" s="29"/>
      <c r="Z14" s="29"/>
      <c r="AA14" s="52"/>
      <c r="AB14" s="56"/>
      <c r="AC14" s="29"/>
      <c r="AD14" s="29"/>
      <c r="AE14" s="29"/>
      <c r="AF14" s="29"/>
      <c r="AG14" s="29"/>
      <c r="AH14" s="29"/>
      <c r="AI14" s="29"/>
    </row>
    <row r="15" spans="1:36" ht="15">
      <c r="A15" s="125"/>
      <c r="B15" s="72" t="s">
        <v>115</v>
      </c>
      <c r="C15" s="44">
        <f>'Judge 3'!AF22</f>
        <v>0</v>
      </c>
      <c r="D15" s="44">
        <f>'Judge 3'!AG22</f>
        <v>0</v>
      </c>
      <c r="E15" s="44">
        <f>'Judge 3'!AH22</f>
        <v>0</v>
      </c>
      <c r="F15" s="44">
        <f>'Judge 3'!AI22</f>
        <v>0</v>
      </c>
      <c r="G15" s="44">
        <f>'Judge 3'!AJ22</f>
        <v>0</v>
      </c>
      <c r="H15" s="44">
        <f>'Judge 3'!AK22</f>
        <v>0</v>
      </c>
      <c r="I15" s="44">
        <f>'Judge 3'!AL22</f>
        <v>0</v>
      </c>
      <c r="J15" s="44">
        <f>'Judge 3'!AM22</f>
        <v>0</v>
      </c>
      <c r="K15" s="44">
        <f>'Judge 3'!AN22</f>
        <v>0</v>
      </c>
      <c r="L15" s="44">
        <f>'Judge 3'!AO22</f>
        <v>0</v>
      </c>
      <c r="M15" s="44">
        <f>'Judge 3'!AP22</f>
        <v>0</v>
      </c>
      <c r="N15" s="44">
        <f>'Judge 3'!AQ22</f>
        <v>0</v>
      </c>
      <c r="O15" s="44">
        <f>'Judge 3'!AR22</f>
        <v>0</v>
      </c>
      <c r="P15" s="44">
        <f>'Judge 3'!AS22</f>
        <v>0</v>
      </c>
      <c r="Q15" s="44">
        <f>'Judge 3'!AT22</f>
        <v>0</v>
      </c>
      <c r="R15" s="44">
        <f>'Judge 3'!AU22</f>
        <v>0</v>
      </c>
      <c r="S15" s="44">
        <f>'Judge 3'!AV22</f>
        <v>0</v>
      </c>
      <c r="T15" s="44">
        <f>'Judge 3'!AW22</f>
        <v>0</v>
      </c>
      <c r="U15" s="44">
        <f>'Judge 3'!AX22</f>
        <v>0</v>
      </c>
      <c r="V15" s="44">
        <f>'Judge 3'!AY22</f>
        <v>0</v>
      </c>
      <c r="W15" s="52"/>
      <c r="X15" s="29"/>
      <c r="Y15" s="29"/>
      <c r="Z15" s="29"/>
      <c r="AA15" s="52"/>
      <c r="AB15" s="56"/>
      <c r="AC15" s="29"/>
      <c r="AD15" s="29"/>
      <c r="AE15" s="29"/>
      <c r="AF15" s="29"/>
      <c r="AG15" s="29"/>
      <c r="AH15" s="29"/>
      <c r="AI15" s="29"/>
    </row>
    <row r="16" spans="1:36" ht="15">
      <c r="A16" s="126"/>
      <c r="B16" s="127" t="s">
        <v>116</v>
      </c>
      <c r="C16" s="44">
        <f>Timer!J23</f>
        <v>3</v>
      </c>
      <c r="D16" s="44">
        <f>Timer!J22</f>
        <v>3</v>
      </c>
      <c r="E16" s="44">
        <f>Timer!J21</f>
        <v>3</v>
      </c>
      <c r="F16" s="45">
        <f>Timer!J20</f>
        <v>3</v>
      </c>
      <c r="G16" s="45">
        <f>Timer!J19</f>
        <v>3</v>
      </c>
      <c r="H16" s="45">
        <f>Timer!J18</f>
        <v>3</v>
      </c>
      <c r="I16" s="45">
        <f>Timer!J17</f>
        <v>3</v>
      </c>
      <c r="J16" s="45">
        <f>Timer!J16</f>
        <v>3</v>
      </c>
      <c r="K16" s="45">
        <f>Timer!J15</f>
        <v>3</v>
      </c>
      <c r="L16" s="45">
        <f>Timer!J14</f>
        <v>3</v>
      </c>
      <c r="M16" s="45">
        <f>Timer!J13</f>
        <v>3</v>
      </c>
      <c r="N16" s="45">
        <f>Timer!J12</f>
        <v>3</v>
      </c>
      <c r="O16" s="45">
        <f>Timer!J11</f>
        <v>3</v>
      </c>
      <c r="P16" s="45">
        <f>Timer!J10</f>
        <v>3</v>
      </c>
      <c r="Q16" s="45">
        <f>Timer!J9</f>
        <v>3</v>
      </c>
      <c r="R16" s="45">
        <f>Timer!J8</f>
        <v>3</v>
      </c>
      <c r="S16" s="45">
        <f>Timer!J7</f>
        <v>3</v>
      </c>
      <c r="T16" s="45">
        <f>Timer!J6</f>
        <v>3</v>
      </c>
      <c r="U16" s="45">
        <f>Timer!J5</f>
        <v>3</v>
      </c>
      <c r="V16" s="45">
        <f>Timer!J4</f>
        <v>3</v>
      </c>
      <c r="W16" s="52"/>
      <c r="X16" s="29"/>
      <c r="Y16" s="29"/>
      <c r="Z16" s="29"/>
      <c r="AA16" s="52"/>
      <c r="AB16" s="56"/>
      <c r="AC16" s="29"/>
      <c r="AD16" s="29"/>
      <c r="AE16" s="29"/>
      <c r="AF16" s="29"/>
      <c r="AG16" s="29"/>
      <c r="AH16" s="29"/>
      <c r="AI16" s="29"/>
    </row>
    <row r="17" spans="1:35" ht="15.75">
      <c r="A17" s="81"/>
      <c r="B17" s="83" t="s">
        <v>71</v>
      </c>
      <c r="C17" s="43">
        <f t="shared" ref="C17:V17" si="1">SUM(C13:C15)-C16</f>
        <v>-3</v>
      </c>
      <c r="D17" s="43">
        <f t="shared" si="1"/>
        <v>-3</v>
      </c>
      <c r="E17" s="43">
        <f t="shared" si="1"/>
        <v>-3</v>
      </c>
      <c r="F17" s="43">
        <f t="shared" si="1"/>
        <v>-3</v>
      </c>
      <c r="G17" s="43">
        <f t="shared" si="1"/>
        <v>-3</v>
      </c>
      <c r="H17" s="43">
        <f t="shared" si="1"/>
        <v>-3</v>
      </c>
      <c r="I17" s="43">
        <f t="shared" si="1"/>
        <v>-3</v>
      </c>
      <c r="J17" s="43">
        <f t="shared" si="1"/>
        <v>-3</v>
      </c>
      <c r="K17" s="43">
        <f t="shared" si="1"/>
        <v>-3</v>
      </c>
      <c r="L17" s="43">
        <f t="shared" si="1"/>
        <v>-3</v>
      </c>
      <c r="M17" s="43">
        <f t="shared" si="1"/>
        <v>-3</v>
      </c>
      <c r="N17" s="43">
        <f t="shared" si="1"/>
        <v>-3</v>
      </c>
      <c r="O17" s="43">
        <f t="shared" si="1"/>
        <v>-3</v>
      </c>
      <c r="P17" s="43">
        <f t="shared" si="1"/>
        <v>-3</v>
      </c>
      <c r="Q17" s="43">
        <f t="shared" si="1"/>
        <v>-3</v>
      </c>
      <c r="R17" s="43">
        <f t="shared" si="1"/>
        <v>-3</v>
      </c>
      <c r="S17" s="43">
        <f t="shared" si="1"/>
        <v>-3</v>
      </c>
      <c r="T17" s="43">
        <f t="shared" si="1"/>
        <v>-3</v>
      </c>
      <c r="U17" s="43">
        <f t="shared" si="1"/>
        <v>-3</v>
      </c>
      <c r="V17" s="43">
        <f t="shared" si="1"/>
        <v>-3</v>
      </c>
      <c r="W17" s="52"/>
      <c r="X17" s="29"/>
      <c r="Y17" s="29"/>
      <c r="Z17" s="29"/>
      <c r="AA17" s="52"/>
      <c r="AB17" s="56"/>
      <c r="AC17" s="29"/>
      <c r="AD17" s="29"/>
      <c r="AE17" s="29"/>
      <c r="AF17" s="29"/>
      <c r="AG17" s="29"/>
      <c r="AH17" s="29"/>
      <c r="AI17" s="29"/>
    </row>
    <row r="18" spans="1:35" ht="1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29"/>
      <c r="Y18" s="29"/>
      <c r="Z18" s="29"/>
      <c r="AA18" s="52"/>
      <c r="AB18" s="56"/>
      <c r="AC18" s="29"/>
      <c r="AD18" s="29"/>
      <c r="AE18" s="29"/>
      <c r="AF18" s="29"/>
      <c r="AG18" s="29"/>
      <c r="AH18" s="29"/>
      <c r="AI18" s="29"/>
    </row>
    <row r="19" spans="1:35" ht="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29"/>
      <c r="Y19" s="29"/>
      <c r="Z19" s="29"/>
      <c r="AA19" s="52"/>
      <c r="AB19" s="56"/>
      <c r="AC19" s="29"/>
      <c r="AD19" s="29"/>
      <c r="AE19" s="29"/>
      <c r="AF19" s="29"/>
      <c r="AG19" s="29"/>
      <c r="AH19" s="29"/>
      <c r="AI19" s="29"/>
    </row>
    <row r="20" spans="1:35" ht="15">
      <c r="A20" s="52"/>
      <c r="B20" s="52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2"/>
      <c r="W20" s="52"/>
      <c r="X20" s="29"/>
      <c r="Y20" s="29"/>
      <c r="Z20" s="29"/>
      <c r="AA20" s="52"/>
      <c r="AB20" s="56"/>
      <c r="AC20" s="29"/>
      <c r="AD20" s="29"/>
      <c r="AE20" s="29"/>
      <c r="AF20" s="29"/>
      <c r="AG20" s="29"/>
      <c r="AH20" s="29"/>
      <c r="AI20" s="29"/>
    </row>
    <row r="21" spans="1:35" ht="15">
      <c r="A21" s="52"/>
      <c r="B21" s="52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2"/>
      <c r="W21" s="52"/>
      <c r="X21" s="29"/>
      <c r="Y21" s="29"/>
      <c r="Z21" s="29"/>
      <c r="AA21" s="52"/>
      <c r="AB21" s="56"/>
      <c r="AC21" s="29"/>
      <c r="AD21" s="29"/>
      <c r="AE21" s="29"/>
      <c r="AF21" s="29"/>
      <c r="AG21" s="29"/>
      <c r="AH21" s="29"/>
      <c r="AI21" s="29"/>
    </row>
    <row r="22" spans="1:35" ht="69">
      <c r="A22" s="52"/>
      <c r="B22" s="52"/>
      <c r="C22" s="55" t="str">
        <f t="shared" ref="C22:V22" si="2">C2</f>
        <v>1st Cadet Name</v>
      </c>
      <c r="D22" s="55" t="str">
        <f t="shared" si="2"/>
        <v>2nd Cadet Name</v>
      </c>
      <c r="E22" s="55" t="str">
        <f t="shared" si="2"/>
        <v>3rd Cadet Name</v>
      </c>
      <c r="F22" s="55" t="str">
        <f t="shared" si="2"/>
        <v>4th Cadet Name</v>
      </c>
      <c r="G22" s="55" t="str">
        <f t="shared" si="2"/>
        <v>5th Cadet Name</v>
      </c>
      <c r="H22" s="55" t="str">
        <f t="shared" si="2"/>
        <v>6th Cadet Name</v>
      </c>
      <c r="I22" s="55" t="str">
        <f t="shared" si="2"/>
        <v>7th Cadet Name</v>
      </c>
      <c r="J22" s="55" t="str">
        <f t="shared" si="2"/>
        <v>8th Cadet Name</v>
      </c>
      <c r="K22" s="55" t="str">
        <f t="shared" si="2"/>
        <v>9th Cadet Name</v>
      </c>
      <c r="L22" s="55" t="str">
        <f t="shared" si="2"/>
        <v>10th Cadet Name</v>
      </c>
      <c r="M22" s="55" t="str">
        <f t="shared" si="2"/>
        <v>11th Cadet Name</v>
      </c>
      <c r="N22" s="55" t="str">
        <f t="shared" si="2"/>
        <v>12th Cadet Name</v>
      </c>
      <c r="O22" s="55" t="str">
        <f t="shared" si="2"/>
        <v>13th Cadet Name</v>
      </c>
      <c r="P22" s="55" t="str">
        <f t="shared" si="2"/>
        <v>14th Cadet Name</v>
      </c>
      <c r="Q22" s="55" t="str">
        <f t="shared" si="2"/>
        <v>15th Cadet Name</v>
      </c>
      <c r="R22" s="55" t="str">
        <f t="shared" si="2"/>
        <v>16th Cadet Name</v>
      </c>
      <c r="S22" s="55" t="str">
        <f t="shared" si="2"/>
        <v>17th Cadet Name</v>
      </c>
      <c r="T22" s="55" t="str">
        <f t="shared" si="2"/>
        <v>18th Cadet Name</v>
      </c>
      <c r="U22" s="55" t="str">
        <f t="shared" si="2"/>
        <v>19th Cadet Name</v>
      </c>
      <c r="V22" s="128" t="str">
        <f t="shared" si="2"/>
        <v>20th Cadet Name</v>
      </c>
      <c r="W22" s="52"/>
      <c r="X22" s="52"/>
      <c r="Y22" s="52"/>
      <c r="Z22" s="52"/>
      <c r="AA22" s="52"/>
      <c r="AB22" s="56"/>
      <c r="AC22" s="29"/>
      <c r="AD22" s="29"/>
      <c r="AE22" s="29"/>
      <c r="AF22" s="29"/>
      <c r="AG22" s="29"/>
      <c r="AH22" s="56"/>
      <c r="AI22" s="56"/>
    </row>
    <row r="23" spans="1:35" ht="18.75">
      <c r="A23" s="129"/>
      <c r="B23" s="87" t="s">
        <v>118</v>
      </c>
      <c r="C23" s="35">
        <f>C8+V17</f>
        <v>-10</v>
      </c>
      <c r="D23" s="35">
        <f>D8+U17</f>
        <v>-10</v>
      </c>
      <c r="E23" s="35">
        <f>E8+T17</f>
        <v>-10</v>
      </c>
      <c r="F23" s="35">
        <f>F8+S17</f>
        <v>-10</v>
      </c>
      <c r="G23" s="35">
        <f>G8+R17</f>
        <v>-10</v>
      </c>
      <c r="H23" s="35">
        <f>H8+Q17</f>
        <v>-10</v>
      </c>
      <c r="I23" s="35">
        <f>I8+P17</f>
        <v>-10</v>
      </c>
      <c r="J23" s="35">
        <f>J8+O17</f>
        <v>-10</v>
      </c>
      <c r="K23" s="35">
        <f>K8+N17</f>
        <v>-10</v>
      </c>
      <c r="L23" s="35">
        <f>L8+M17</f>
        <v>-10</v>
      </c>
      <c r="M23" s="35">
        <f>M8+L17</f>
        <v>-10</v>
      </c>
      <c r="N23" s="35">
        <f>N8+K17</f>
        <v>-10</v>
      </c>
      <c r="O23" s="35">
        <f>O8+J17</f>
        <v>-10</v>
      </c>
      <c r="P23" s="35">
        <f>P8+I17</f>
        <v>-10</v>
      </c>
      <c r="Q23" s="35">
        <f>Q8+H17</f>
        <v>-10</v>
      </c>
      <c r="R23" s="35">
        <f>R8+G17</f>
        <v>-10</v>
      </c>
      <c r="S23" s="35">
        <f>S8+F17</f>
        <v>-10</v>
      </c>
      <c r="T23" s="35">
        <f>T8+E17</f>
        <v>-10</v>
      </c>
      <c r="U23" s="35">
        <f>U8+D17</f>
        <v>-10</v>
      </c>
      <c r="V23" s="35">
        <f>V8+C17</f>
        <v>-10</v>
      </c>
      <c r="W23" s="35"/>
      <c r="X23" s="52"/>
      <c r="Y23" s="52"/>
      <c r="Z23" s="52"/>
      <c r="AA23" s="52"/>
      <c r="AB23" s="56"/>
      <c r="AC23" s="29"/>
      <c r="AD23" s="29"/>
      <c r="AE23" s="29"/>
      <c r="AF23" s="29"/>
      <c r="AG23" s="29"/>
      <c r="AH23" s="56"/>
      <c r="AI23" s="56"/>
    </row>
    <row r="24" spans="1:35" ht="15">
      <c r="A24" s="52"/>
      <c r="B24" s="52" t="s">
        <v>119</v>
      </c>
      <c r="C24" s="130" t="s">
        <v>4</v>
      </c>
      <c r="D24" s="124" t="s">
        <v>5</v>
      </c>
      <c r="E24" s="124" t="s">
        <v>6</v>
      </c>
      <c r="F24" s="124" t="s">
        <v>7</v>
      </c>
      <c r="G24" s="124" t="s">
        <v>8</v>
      </c>
      <c r="H24" s="124" t="s">
        <v>9</v>
      </c>
      <c r="I24" s="124" t="s">
        <v>10</v>
      </c>
      <c r="J24" s="124" t="s">
        <v>11</v>
      </c>
      <c r="K24" s="124" t="s">
        <v>12</v>
      </c>
      <c r="L24" s="124" t="s">
        <v>38</v>
      </c>
      <c r="M24" s="124" t="s">
        <v>39</v>
      </c>
      <c r="N24" s="124" t="s">
        <v>40</v>
      </c>
      <c r="O24" s="124" t="s">
        <v>41</v>
      </c>
      <c r="P24" s="124" t="s">
        <v>42</v>
      </c>
      <c r="Q24" s="124" t="s">
        <v>43</v>
      </c>
      <c r="R24" s="124" t="s">
        <v>44</v>
      </c>
      <c r="S24" s="124" t="s">
        <v>45</v>
      </c>
      <c r="T24" s="124" t="s">
        <v>46</v>
      </c>
      <c r="U24" s="124" t="s">
        <v>47</v>
      </c>
      <c r="V24" s="124" t="s">
        <v>48</v>
      </c>
      <c r="W24" s="52"/>
      <c r="X24" s="52"/>
      <c r="Y24" s="52"/>
      <c r="Z24" s="52"/>
      <c r="AA24" s="52"/>
      <c r="AB24" s="56"/>
      <c r="AC24" s="56"/>
      <c r="AD24" s="56"/>
      <c r="AE24" s="56"/>
      <c r="AF24" s="56"/>
      <c r="AG24" s="56"/>
      <c r="AH24" s="56"/>
      <c r="AI24" s="56"/>
    </row>
    <row r="25" spans="1:35" ht="22.5">
      <c r="A25" s="52"/>
      <c r="B25" s="131" t="s">
        <v>120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6"/>
      <c r="AC25" s="56"/>
      <c r="AD25" s="56"/>
      <c r="AE25" s="56"/>
      <c r="AF25" s="56"/>
      <c r="AG25" s="56"/>
      <c r="AH25" s="56"/>
      <c r="AI25" s="56"/>
    </row>
    <row r="26" spans="1:35" ht="23.25">
      <c r="A26" s="36" t="s">
        <v>4</v>
      </c>
      <c r="B26" s="37">
        <f>RANK(C23,$C23:V23)</f>
        <v>1</v>
      </c>
      <c r="C26" s="178" t="str">
        <f>C22</f>
        <v>1st Cadet Name</v>
      </c>
      <c r="D26" s="165"/>
      <c r="E26" s="165"/>
      <c r="F26" s="165"/>
      <c r="G26" s="166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6"/>
      <c r="AC26" s="56"/>
      <c r="AD26" s="56"/>
      <c r="AE26" s="56"/>
      <c r="AF26" s="56"/>
      <c r="AG26" s="56"/>
      <c r="AH26" s="56"/>
      <c r="AI26" s="56"/>
    </row>
    <row r="27" spans="1:35" ht="23.25">
      <c r="A27" s="29" t="s">
        <v>5</v>
      </c>
      <c r="B27" s="37">
        <f>RANK(D23,$C23:$V23)</f>
        <v>1</v>
      </c>
      <c r="C27" s="178" t="str">
        <f>D22</f>
        <v>2nd Cadet Name</v>
      </c>
      <c r="D27" s="165"/>
      <c r="E27" s="165"/>
      <c r="F27" s="165"/>
      <c r="G27" s="166"/>
      <c r="H27" s="48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6"/>
      <c r="AC27" s="56"/>
      <c r="AD27" s="56"/>
      <c r="AE27" s="56"/>
      <c r="AF27" s="56"/>
      <c r="AG27" s="56"/>
      <c r="AH27" s="56"/>
      <c r="AI27" s="56"/>
    </row>
    <row r="28" spans="1:35" ht="23.25">
      <c r="A28" s="29" t="s">
        <v>6</v>
      </c>
      <c r="B28" s="37">
        <f>RANK(E23,$C23:$V23)</f>
        <v>1</v>
      </c>
      <c r="C28" s="178" t="str">
        <f>E22</f>
        <v>3rd Cadet Name</v>
      </c>
      <c r="D28" s="165"/>
      <c r="E28" s="165"/>
      <c r="F28" s="165"/>
      <c r="G28" s="166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6"/>
      <c r="AC28" s="56"/>
      <c r="AD28" s="56"/>
      <c r="AE28" s="56"/>
      <c r="AF28" s="56"/>
      <c r="AG28" s="56"/>
      <c r="AH28" s="56"/>
      <c r="AI28" s="56"/>
    </row>
    <row r="29" spans="1:35" ht="23.25">
      <c r="A29" s="29" t="s">
        <v>7</v>
      </c>
      <c r="B29" s="37">
        <f>RANK(F23, $C23:$V23)</f>
        <v>1</v>
      </c>
      <c r="C29" s="178" t="str">
        <f>F22</f>
        <v>4th Cadet Name</v>
      </c>
      <c r="D29" s="165"/>
      <c r="E29" s="165"/>
      <c r="F29" s="165"/>
      <c r="G29" s="166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6"/>
      <c r="AC29" s="56"/>
      <c r="AD29" s="56"/>
      <c r="AE29" s="56"/>
      <c r="AF29" s="56"/>
      <c r="AG29" s="56"/>
      <c r="AH29" s="56"/>
      <c r="AI29" s="56"/>
    </row>
    <row r="30" spans="1:35" ht="23.25">
      <c r="A30" s="29" t="s">
        <v>8</v>
      </c>
      <c r="B30" s="37">
        <f>RANK(G23,$C23:$V23)</f>
        <v>1</v>
      </c>
      <c r="C30" s="179" t="str">
        <f>G22</f>
        <v>5th Cadet Name</v>
      </c>
      <c r="D30" s="180"/>
      <c r="E30" s="180"/>
      <c r="F30" s="180"/>
      <c r="G30" s="180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</row>
    <row r="31" spans="1:35" ht="23.25">
      <c r="A31" s="29" t="s">
        <v>9</v>
      </c>
      <c r="B31" s="37">
        <f>RANK(H23,$C23:$V23)</f>
        <v>1</v>
      </c>
      <c r="C31" s="177" t="str">
        <f>H22</f>
        <v>6th Cadet Name</v>
      </c>
      <c r="D31" s="165"/>
      <c r="E31" s="165"/>
      <c r="F31" s="165"/>
      <c r="G31" s="16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</row>
    <row r="32" spans="1:35" ht="23.25">
      <c r="A32" s="29" t="s">
        <v>10</v>
      </c>
      <c r="B32" s="37">
        <f>RANK(I23,$C23:$V23)</f>
        <v>1</v>
      </c>
      <c r="C32" s="177" t="str">
        <f>I22</f>
        <v>7th Cadet Name</v>
      </c>
      <c r="D32" s="165"/>
      <c r="E32" s="165"/>
      <c r="F32" s="165"/>
      <c r="G32" s="16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</row>
    <row r="33" spans="1:35" ht="23.25">
      <c r="A33" s="29" t="s">
        <v>11</v>
      </c>
      <c r="B33" s="37">
        <f>RANK(J23,$C23:$V23)</f>
        <v>1</v>
      </c>
      <c r="C33" s="177" t="str">
        <f>J22</f>
        <v>8th Cadet Name</v>
      </c>
      <c r="D33" s="165"/>
      <c r="E33" s="165"/>
      <c r="F33" s="165"/>
      <c r="G33" s="16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</row>
    <row r="34" spans="1:35" ht="23.25">
      <c r="A34" s="29" t="s">
        <v>12</v>
      </c>
      <c r="B34" s="37">
        <f>RANK(K23,$C23:$V23)</f>
        <v>1</v>
      </c>
      <c r="C34" s="177" t="str">
        <f>K22</f>
        <v>9th Cadet Name</v>
      </c>
      <c r="D34" s="165"/>
      <c r="E34" s="165"/>
      <c r="F34" s="165"/>
      <c r="G34" s="16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</row>
    <row r="35" spans="1:35" ht="23.25">
      <c r="A35" s="29" t="s">
        <v>38</v>
      </c>
      <c r="B35" s="37">
        <f>RANK(L23,$C23:V23)</f>
        <v>1</v>
      </c>
      <c r="C35" s="177" t="str">
        <f>L22</f>
        <v>10th Cadet Name</v>
      </c>
      <c r="D35" s="165"/>
      <c r="E35" s="165"/>
      <c r="F35" s="165"/>
      <c r="G35" s="16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</row>
    <row r="36" spans="1:35" ht="23.25">
      <c r="A36" s="29" t="s">
        <v>39</v>
      </c>
      <c r="B36" s="37">
        <f>RANK(M23,$C23:$V23)</f>
        <v>1</v>
      </c>
      <c r="C36" s="177" t="str">
        <f>M22</f>
        <v>11th Cadet Name</v>
      </c>
      <c r="D36" s="165"/>
      <c r="E36" s="165"/>
      <c r="F36" s="165"/>
      <c r="G36" s="16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</row>
    <row r="37" spans="1:35" ht="23.25">
      <c r="A37" s="29" t="s">
        <v>40</v>
      </c>
      <c r="B37" s="37">
        <f>RANK(N23,$C23:$V23)</f>
        <v>1</v>
      </c>
      <c r="C37" s="177" t="str">
        <f>N22</f>
        <v>12th Cadet Name</v>
      </c>
      <c r="D37" s="165"/>
      <c r="E37" s="165"/>
      <c r="F37" s="165"/>
      <c r="G37" s="16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</row>
    <row r="38" spans="1:35" ht="23.25">
      <c r="A38" s="29" t="s">
        <v>41</v>
      </c>
      <c r="B38" s="37">
        <f>RANK(O23,$C23:$V23)</f>
        <v>1</v>
      </c>
      <c r="C38" s="177" t="str">
        <f>O22</f>
        <v>13th Cadet Name</v>
      </c>
      <c r="D38" s="165"/>
      <c r="E38" s="165"/>
      <c r="F38" s="165"/>
      <c r="G38" s="16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</row>
    <row r="39" spans="1:35" ht="23.25">
      <c r="A39" s="29" t="s">
        <v>42</v>
      </c>
      <c r="B39" s="37">
        <f>RANK(P23,$C23:$V23)</f>
        <v>1</v>
      </c>
      <c r="C39" s="177" t="str">
        <f>P22</f>
        <v>14th Cadet Name</v>
      </c>
      <c r="D39" s="165"/>
      <c r="E39" s="165"/>
      <c r="F39" s="165"/>
      <c r="G39" s="16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</row>
    <row r="40" spans="1:35" ht="27">
      <c r="A40" s="29" t="s">
        <v>43</v>
      </c>
      <c r="B40" s="38">
        <f>RANK(Q23,$C23:$V23)</f>
        <v>1</v>
      </c>
      <c r="C40" s="177" t="str">
        <f>Q22</f>
        <v>15th Cadet Name</v>
      </c>
      <c r="D40" s="165"/>
      <c r="E40" s="165"/>
      <c r="F40" s="165"/>
      <c r="G40" s="16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</row>
    <row r="41" spans="1:35" ht="27">
      <c r="A41" s="29" t="s">
        <v>44</v>
      </c>
      <c r="B41" s="39">
        <f>RANK(R23,$C23:$V23)</f>
        <v>1</v>
      </c>
      <c r="C41" s="177" t="str">
        <f>R22</f>
        <v>16th Cadet Name</v>
      </c>
      <c r="D41" s="165"/>
      <c r="E41" s="165"/>
      <c r="F41" s="165"/>
      <c r="G41" s="16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</row>
    <row r="42" spans="1:35" ht="27">
      <c r="A42" s="29" t="s">
        <v>45</v>
      </c>
      <c r="B42" s="38">
        <f>RANK(S23,$C23:$V23)</f>
        <v>1</v>
      </c>
      <c r="C42" s="177" t="str">
        <f>S22</f>
        <v>17th Cadet Name</v>
      </c>
      <c r="D42" s="165"/>
      <c r="E42" s="165"/>
      <c r="F42" s="165"/>
      <c r="G42" s="16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</row>
    <row r="43" spans="1:35" ht="27">
      <c r="A43" s="29" t="s">
        <v>46</v>
      </c>
      <c r="B43" s="38">
        <f>RANK(T23,$C23:$V23)</f>
        <v>1</v>
      </c>
      <c r="C43" s="177" t="str">
        <f>T22</f>
        <v>18th Cadet Name</v>
      </c>
      <c r="D43" s="165"/>
      <c r="E43" s="165"/>
      <c r="F43" s="165"/>
      <c r="G43" s="16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</row>
    <row r="44" spans="1:35" ht="27">
      <c r="A44" s="29" t="s">
        <v>47</v>
      </c>
      <c r="B44" s="38">
        <f>RANK(U23,$C23:$V23)</f>
        <v>1</v>
      </c>
      <c r="C44" s="177" t="str">
        <f>U22</f>
        <v>19th Cadet Name</v>
      </c>
      <c r="D44" s="165"/>
      <c r="E44" s="165"/>
      <c r="F44" s="165"/>
      <c r="G44" s="16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</row>
    <row r="45" spans="1:35" ht="27">
      <c r="A45" s="29" t="s">
        <v>48</v>
      </c>
      <c r="B45" s="38">
        <f>RANK(V23,$C23:$V23)</f>
        <v>1</v>
      </c>
      <c r="C45" s="177" t="str">
        <f>V22</f>
        <v>20th Cadet Name</v>
      </c>
      <c r="D45" s="165"/>
      <c r="E45" s="165"/>
      <c r="F45" s="165"/>
      <c r="G45" s="16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</row>
    <row r="46" spans="1:35" ht="1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</row>
    <row r="47" spans="1:35" ht="1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</row>
    <row r="48" spans="1:35" ht="1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ht="1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</row>
  </sheetData>
  <mergeCells count="23">
    <mergeCell ref="AA2:AE6"/>
    <mergeCell ref="AA7:AG10"/>
    <mergeCell ref="Y11:AA11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44:G44"/>
    <mergeCell ref="C45:G45"/>
    <mergeCell ref="C37:G37"/>
    <mergeCell ref="C38:G38"/>
    <mergeCell ref="C39:G39"/>
    <mergeCell ref="C40:G40"/>
    <mergeCell ref="C41:G41"/>
    <mergeCell ref="C42:G42"/>
    <mergeCell ref="C43:G43"/>
  </mergeCells>
  <phoneticPr fontId="36" type="noConversion"/>
  <conditionalFormatting sqref="C4:V6">
    <cfRule type="cellIs" dxfId="4" priority="3" operator="greaterThan">
      <formula>60</formula>
    </cfRule>
  </conditionalFormatting>
  <conditionalFormatting sqref="C13:V14 C15:M15 N15:V16">
    <cfRule type="cellIs" dxfId="3" priority="4" operator="greaterThan">
      <formula>40</formula>
    </cfRule>
  </conditionalFormatting>
  <conditionalFormatting sqref="C23:V23">
    <cfRule type="top10" dxfId="2" priority="1" rank="3"/>
  </conditionalFormatting>
  <conditionalFormatting sqref="C23:W23">
    <cfRule type="colorScale" priority="5">
      <colorScale>
        <cfvo type="min"/>
        <cfvo type="max"/>
        <color rgb="FFFF0000"/>
        <color rgb="FF00B0F0"/>
      </colorScale>
    </cfRule>
  </conditionalFormatting>
  <conditionalFormatting sqref="AC1:AD1 B26:B40 B42:B45">
    <cfRule type="colorScale" priority="2">
      <colorScale>
        <cfvo type="min"/>
        <cfvo type="max"/>
        <color rgb="FF00B0F0"/>
        <color rgb="FFFF0000"/>
      </colorScale>
    </cfRule>
  </conditionalFormatting>
  <conditionalFormatting sqref="AE1 C11:V11 C22:U22 C26:C45">
    <cfRule type="cellIs" dxfId="1" priority="6" operator="equal">
      <formula>0</formula>
    </cfRule>
  </conditionalFormatting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outlinePr summaryBelow="0" summaryRight="0"/>
  </sheetPr>
  <dimension ref="A1:E22"/>
  <sheetViews>
    <sheetView workbookViewId="0">
      <selection activeCell="B2" sqref="B2"/>
    </sheetView>
  </sheetViews>
  <sheetFormatPr defaultColWidth="12.625" defaultRowHeight="15" customHeight="1"/>
  <cols>
    <col min="1" max="1" width="17.875" customWidth="1"/>
    <col min="3" max="3" width="35" customWidth="1"/>
  </cols>
  <sheetData>
    <row r="1" spans="1:5" ht="15" customHeight="1">
      <c r="A1" s="31" t="s">
        <v>121</v>
      </c>
      <c r="B1" s="32" t="s">
        <v>122</v>
      </c>
      <c r="C1" s="33"/>
      <c r="D1" s="56"/>
      <c r="E1" s="56"/>
    </row>
    <row r="2" spans="1:5" ht="15" customHeight="1">
      <c r="A2" s="36" t="s">
        <v>4</v>
      </c>
      <c r="B2" s="37" t="e">
        <f>RANK(Teller!D22,Teller!$D22:$V22)</f>
        <v>#VALUE!</v>
      </c>
      <c r="C2" s="132" t="str">
        <f>Teller!C22</f>
        <v>1st Cadet Name</v>
      </c>
      <c r="D2" s="56"/>
      <c r="E2" s="56"/>
    </row>
    <row r="3" spans="1:5" ht="15" customHeight="1">
      <c r="A3" s="29" t="s">
        <v>5</v>
      </c>
      <c r="B3" s="37">
        <f>RANK(Teller!D23,Teller!$D23:$V23)</f>
        <v>1</v>
      </c>
      <c r="C3" s="132" t="str">
        <f>Teller!D22</f>
        <v>2nd Cadet Name</v>
      </c>
      <c r="D3" s="56"/>
      <c r="E3" s="56"/>
    </row>
    <row r="4" spans="1:5" ht="15" customHeight="1">
      <c r="A4" s="29" t="s">
        <v>6</v>
      </c>
      <c r="B4" s="37" t="e">
        <f>RANK(Teller!D25,Teller!$D25:$M25)</f>
        <v>#N/A</v>
      </c>
      <c r="C4" s="132" t="str">
        <f>Teller!E22</f>
        <v>3rd Cadet Name</v>
      </c>
      <c r="D4" s="56"/>
      <c r="E4" s="56"/>
    </row>
    <row r="5" spans="1:5" ht="15" customHeight="1">
      <c r="A5" s="29" t="s">
        <v>7</v>
      </c>
      <c r="B5" s="37" t="e">
        <f>RANK(Teller!D26,Teller!$D26:$M26)</f>
        <v>#N/A</v>
      </c>
      <c r="C5" s="132" t="str">
        <f>Teller!F22</f>
        <v>4th Cadet Name</v>
      </c>
      <c r="D5" s="56"/>
      <c r="E5" s="56"/>
    </row>
    <row r="6" spans="1:5" ht="15" customHeight="1">
      <c r="A6" s="29" t="s">
        <v>8</v>
      </c>
      <c r="B6" s="37" t="e">
        <f>RANK(Teller!D27,Teller!$D27:$M27)</f>
        <v>#N/A</v>
      </c>
      <c r="C6" s="132" t="str">
        <f>Teller!G22</f>
        <v>5th Cadet Name</v>
      </c>
      <c r="D6" s="56"/>
      <c r="E6" s="56"/>
    </row>
    <row r="7" spans="1:5" ht="15" customHeight="1">
      <c r="A7" s="29" t="s">
        <v>9</v>
      </c>
      <c r="B7" s="37" t="e">
        <f>RANK(Teller!D28,Teller!$D28:$M28)</f>
        <v>#N/A</v>
      </c>
      <c r="C7" s="132" t="str">
        <f>Teller!H22</f>
        <v>6th Cadet Name</v>
      </c>
      <c r="D7" s="56"/>
      <c r="E7" s="56"/>
    </row>
    <row r="8" spans="1:5" ht="15" customHeight="1">
      <c r="A8" s="29" t="s">
        <v>10</v>
      </c>
      <c r="B8" s="37" t="e">
        <f>RANK(Teller!D29,Teller!$D29:$M29)</f>
        <v>#N/A</v>
      </c>
      <c r="C8" s="132" t="str">
        <f>Teller!I22</f>
        <v>7th Cadet Name</v>
      </c>
      <c r="D8" s="56"/>
      <c r="E8" s="56"/>
    </row>
    <row r="9" spans="1:5" ht="15" customHeight="1">
      <c r="A9" s="29" t="s">
        <v>11</v>
      </c>
      <c r="B9" s="37" t="e">
        <f>RANK(Teller!D50,Teller!$D50:$M50)</f>
        <v>#N/A</v>
      </c>
      <c r="C9" s="132" t="str">
        <f>Teller!J22</f>
        <v>8th Cadet Name</v>
      </c>
      <c r="D9" s="56"/>
      <c r="E9" s="56"/>
    </row>
    <row r="10" spans="1:5" ht="15" customHeight="1">
      <c r="A10" s="29" t="s">
        <v>12</v>
      </c>
      <c r="B10" s="37" t="e">
        <f>RANK(Teller!D51,Teller!$D51:$M51)</f>
        <v>#N/A</v>
      </c>
      <c r="C10" s="132" t="str">
        <f>Teller!K22</f>
        <v>9th Cadet Name</v>
      </c>
      <c r="D10" s="56"/>
      <c r="E10" s="56"/>
    </row>
    <row r="11" spans="1:5" ht="15" customHeight="1">
      <c r="A11" s="29" t="s">
        <v>38</v>
      </c>
      <c r="B11" s="37" t="e">
        <f>RANK(Teller!D52,Teller!$D52:$M52)</f>
        <v>#N/A</v>
      </c>
      <c r="C11" s="132" t="str">
        <f>Teller!L22</f>
        <v>10th Cadet Name</v>
      </c>
      <c r="D11" s="56"/>
      <c r="E11" s="56"/>
    </row>
    <row r="12" spans="1:5" ht="15" customHeight="1">
      <c r="A12" s="29" t="s">
        <v>39</v>
      </c>
      <c r="B12" s="37" t="e">
        <f>RANK(Teller!D53,Teller!$D53:$M53)</f>
        <v>#N/A</v>
      </c>
      <c r="C12" s="132" t="str">
        <f>Teller!M22</f>
        <v>11th Cadet Name</v>
      </c>
      <c r="D12" s="56"/>
      <c r="E12" s="56"/>
    </row>
    <row r="13" spans="1:5" ht="15" customHeight="1">
      <c r="A13" s="29" t="s">
        <v>40</v>
      </c>
      <c r="B13" s="37" t="e">
        <f>RANK(Teller!D54,Teller!$D54:$M54)</f>
        <v>#N/A</v>
      </c>
      <c r="C13" s="132" t="str">
        <f>Teller!N22</f>
        <v>12th Cadet Name</v>
      </c>
      <c r="D13" s="56"/>
      <c r="E13" s="56"/>
    </row>
    <row r="14" spans="1:5" ht="15" customHeight="1">
      <c r="A14" s="29" t="s">
        <v>41</v>
      </c>
      <c r="B14" s="37" t="e">
        <f>RANK(Teller!D55,Teller!$D55:$M55)</f>
        <v>#N/A</v>
      </c>
      <c r="C14" s="132" t="str">
        <f>Teller!O22</f>
        <v>13th Cadet Name</v>
      </c>
      <c r="D14" s="56"/>
      <c r="E14" s="56"/>
    </row>
    <row r="15" spans="1:5" ht="15" customHeight="1">
      <c r="A15" s="29" t="s">
        <v>42</v>
      </c>
      <c r="B15" s="37" t="e">
        <f>RANK(Teller!D56,Teller!$D56:$M56)</f>
        <v>#N/A</v>
      </c>
      <c r="C15" s="132" t="str">
        <f>Teller!P22</f>
        <v>14th Cadet Name</v>
      </c>
      <c r="D15" s="56"/>
      <c r="E15" s="56"/>
    </row>
    <row r="16" spans="1:5" ht="15" customHeight="1">
      <c r="A16" s="29" t="s">
        <v>43</v>
      </c>
      <c r="B16" s="40" t="e">
        <f>RANK(Teller!M26,Teller!$D26:M26)</f>
        <v>#N/A</v>
      </c>
      <c r="C16" s="132" t="str">
        <f>Teller!Q22</f>
        <v>15th Cadet Name</v>
      </c>
      <c r="D16" s="56"/>
      <c r="E16" s="56"/>
    </row>
    <row r="17" spans="1:5" ht="15" customHeight="1">
      <c r="A17" s="29" t="s">
        <v>44</v>
      </c>
      <c r="B17" s="40" t="e">
        <f>RANK(Teller!M27,Teller!$D27:M27)</f>
        <v>#N/A</v>
      </c>
      <c r="C17" s="132" t="str">
        <f>Teller!R22</f>
        <v>16th Cadet Name</v>
      </c>
      <c r="D17" s="56"/>
      <c r="E17" s="56"/>
    </row>
    <row r="18" spans="1:5" ht="15" customHeight="1">
      <c r="A18" s="29" t="s">
        <v>45</v>
      </c>
      <c r="B18" s="40" t="e">
        <f>RANK(Teller!M28,Teller!$D28:M28)</f>
        <v>#N/A</v>
      </c>
      <c r="C18" s="132" t="str">
        <f>Teller!S22</f>
        <v>17th Cadet Name</v>
      </c>
      <c r="D18" s="56"/>
      <c r="E18" s="56"/>
    </row>
    <row r="19" spans="1:5" ht="15" customHeight="1">
      <c r="A19" s="29" t="s">
        <v>46</v>
      </c>
      <c r="B19" s="40" t="e">
        <f>RANK(Teller!M29,Teller!$D29:M29)</f>
        <v>#N/A</v>
      </c>
      <c r="C19" s="132" t="str">
        <f>Teller!T22</f>
        <v>18th Cadet Name</v>
      </c>
      <c r="D19" s="56"/>
      <c r="E19" s="56"/>
    </row>
    <row r="20" spans="1:5" ht="15" customHeight="1">
      <c r="A20" s="29" t="s">
        <v>47</v>
      </c>
      <c r="B20" s="40" t="e">
        <f>RANK(Teller!M50,Teller!$D50:M50)</f>
        <v>#N/A</v>
      </c>
      <c r="C20" s="132" t="str">
        <f>Teller!U22</f>
        <v>19th Cadet Name</v>
      </c>
      <c r="D20" s="56"/>
      <c r="E20" s="56"/>
    </row>
    <row r="21" spans="1:5" ht="15" customHeight="1">
      <c r="A21" s="29" t="s">
        <v>48</v>
      </c>
      <c r="B21" s="40" t="e">
        <f>RANK(Teller!M51,Teller!$D51:M51)</f>
        <v>#N/A</v>
      </c>
      <c r="C21" s="132" t="str">
        <f>Teller!V22</f>
        <v>20th Cadet Name</v>
      </c>
      <c r="D21" s="56"/>
      <c r="E21" s="56"/>
    </row>
    <row r="22" spans="1:5">
      <c r="E22" s="56"/>
    </row>
  </sheetData>
  <conditionalFormatting sqref="B1:B21 A1">
    <cfRule type="colorScale" priority="1">
      <colorScale>
        <cfvo type="min"/>
        <cfvo type="max"/>
        <color rgb="FF00B0F0"/>
        <color rgb="FFFF0000"/>
      </colorScale>
    </cfRule>
  </conditionalFormatting>
  <conditionalFormatting sqref="C1:C21">
    <cfRule type="cellIs" dxfId="0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C8121260CF684FB3E3BD70D8F2ED37" ma:contentTypeVersion="18" ma:contentTypeDescription="Create a new document." ma:contentTypeScope="" ma:versionID="051ae8a6a578aa97e20f920501fc469f">
  <xsd:schema xmlns:xsd="http://www.w3.org/2001/XMLSchema" xmlns:xs="http://www.w3.org/2001/XMLSchema" xmlns:p="http://schemas.microsoft.com/office/2006/metadata/properties" xmlns:ns2="dd472751-9241-49e6-8397-baf5e8627c69" xmlns:ns3="608c59bb-6968-4e46-a420-3a34d7899a44" targetNamespace="http://schemas.microsoft.com/office/2006/metadata/properties" ma:root="true" ma:fieldsID="0b353db8d7dd9dfbe03b7818d2f196b1" ns2:_="" ns3:_="">
    <xsd:import namespace="dd472751-9241-49e6-8397-baf5e8627c69"/>
    <xsd:import namespace="608c59bb-6968-4e46-a420-3a34d7899a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72751-9241-49e6-8397-baf5e8627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3b0b0b-021f-437b-8e09-ff4cfc6fef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c59bb-6968-4e46-a420-3a34d7899a4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6e7da06-b6bf-4b7c-94e4-04a2c55b6861}" ma:internalName="TaxCatchAll" ma:showField="CatchAllData" ma:web="608c59bb-6968-4e46-a420-3a34d7899a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8c59bb-6968-4e46-a420-3a34d7899a44" xsi:nil="true"/>
    <lcf76f155ced4ddcb4097134ff3c332f xmlns="dd472751-9241-49e6-8397-baf5e8627c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63790B-A916-4895-B8EC-601B604368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13F3C9-4979-43F8-8532-949496130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72751-9241-49e6-8397-baf5e8627c69"/>
    <ds:schemaRef ds:uri="608c59bb-6968-4e46-a420-3a34d7899a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967760-FF6A-409E-BC02-3B047C497ECE}">
  <ds:schemaRefs>
    <ds:schemaRef ds:uri="http://schemas.microsoft.com/office/2006/metadata/properties"/>
    <ds:schemaRef ds:uri="http://schemas.microsoft.com/office/infopath/2007/PartnerControls"/>
    <ds:schemaRef ds:uri="608c59bb-6968-4e46-a420-3a34d7899a44"/>
    <ds:schemaRef ds:uri="dd472751-9241-49e6-8397-baf5e8627c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Judge 1</vt:lpstr>
      <vt:lpstr>Judge 2</vt:lpstr>
      <vt:lpstr>Judge 3</vt:lpstr>
      <vt:lpstr>Timer</vt:lpstr>
      <vt:lpstr>Teller</vt:lpstr>
      <vt:lpstr>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Usager</dc:creator>
  <cp:keywords/>
  <dc:description/>
  <cp:lastModifiedBy>Deputy ED</cp:lastModifiedBy>
  <cp:revision/>
  <dcterms:created xsi:type="dcterms:W3CDTF">2023-04-20T14:29:09Z</dcterms:created>
  <dcterms:modified xsi:type="dcterms:W3CDTF">2026-02-05T17:05:42Z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0x01010047C8121260CF684FB3E3BD70D8F2ED37</vt:lpwstr>
  </property>
  <property fmtid="{D5CDD505-2E9C-101B-9397-08002B2CF9AE}" pid="3" name="MediaServiceImageTags">
    <vt:lpwstr/>
  </property>
</Properties>
</file>